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2"/>
  </bookViews>
  <sheets>
    <sheet name="Disclaimer" sheetId="1" r:id="rId1"/>
    <sheet name="Segment Details_Combined" sheetId="2" r:id="rId2"/>
    <sheet name="Segment Details_Consolidated" sheetId="3" r:id="rId3"/>
    <sheet name="BS" sheetId="4" r:id="rId4"/>
    <sheet name="PL" sheetId="5" r:id="rId5"/>
    <sheet name="CF" sheetId="6" r:id="rId6"/>
  </sheets>
  <definedNames>
    <definedName name="_xlfn.IFERROR" hidden="1">#NAME?</definedName>
    <definedName name="_xlnm.Print_Area" localSheetId="3">'BS'!$A$1:$F$101</definedName>
    <definedName name="_xlnm.Print_Area" localSheetId="5">'CF'!$A$1:$F$64</definedName>
    <definedName name="_xlnm.Print_Area" localSheetId="4">'PL'!$A$1:$E$48</definedName>
    <definedName name="_xlnm.Print_Area" localSheetId="1">'Segment Details_Combined'!$B$3:$P$41</definedName>
    <definedName name="_xlnm.Print_Area" localSheetId="2">'Segment Details_Consolidated'!$B$3:$P$40</definedName>
  </definedNames>
  <calcPr fullCalcOnLoad="1"/>
</workbook>
</file>

<file path=xl/sharedStrings.xml><?xml version="1.0" encoding="utf-8"?>
<sst xmlns="http://schemas.openxmlformats.org/spreadsheetml/2006/main" count="280" uniqueCount="200">
  <si>
    <t>Balance Sheet (000 TL)</t>
  </si>
  <si>
    <t>ASSETS</t>
  </si>
  <si>
    <t>Current Assets</t>
  </si>
  <si>
    <t>Cash and Cash Equivalents</t>
  </si>
  <si>
    <t>Trade Receivables</t>
  </si>
  <si>
    <t>Receivables from Finance Sector Operations</t>
  </si>
  <si>
    <t xml:space="preserve">Other Receivables </t>
  </si>
  <si>
    <t>Derivative Financial Instruments</t>
  </si>
  <si>
    <t>Inventories</t>
  </si>
  <si>
    <t>Prepaid Expenses</t>
  </si>
  <si>
    <t>Current Tax Assets</t>
  </si>
  <si>
    <t>Other Current Assets</t>
  </si>
  <si>
    <t>Assets Classified As Held for Sale</t>
  </si>
  <si>
    <t>Non-current Assets</t>
  </si>
  <si>
    <t xml:space="preserve">Receivables From Finance Sector Operations </t>
  </si>
  <si>
    <t>Other Receivables</t>
  </si>
  <si>
    <t>Investments Accounted Through Equity Method</t>
  </si>
  <si>
    <t>Investment Property</t>
  </si>
  <si>
    <t xml:space="preserve">Property, Plant and Equipment </t>
  </si>
  <si>
    <t>Intangible Assets</t>
  </si>
  <si>
    <t xml:space="preserve">  - Goodwill</t>
  </si>
  <si>
    <t>Deferred Tax Assets</t>
  </si>
  <si>
    <t>Total Assets</t>
  </si>
  <si>
    <t>LIABILITIES</t>
  </si>
  <si>
    <t>Short Term Liabilities</t>
  </si>
  <si>
    <t>Trade Payables</t>
  </si>
  <si>
    <t>Payables from Finance Sector Operations</t>
  </si>
  <si>
    <t>Other Payables</t>
  </si>
  <si>
    <t xml:space="preserve">Derivative Financial Instruments </t>
  </si>
  <si>
    <t>Deferred Income</t>
  </si>
  <si>
    <t>Income Taxes Payable</t>
  </si>
  <si>
    <t>Short Term Provisions</t>
  </si>
  <si>
    <t xml:space="preserve">  - Other Short Term Provisions</t>
  </si>
  <si>
    <t>Other Short Term Liabilities</t>
  </si>
  <si>
    <t>Liabilities Classified As Held for Sale</t>
  </si>
  <si>
    <t>Long Term Liabilities</t>
  </si>
  <si>
    <t xml:space="preserve">Payables from Finance Sector Operations </t>
  </si>
  <si>
    <t>Long Term Provisions</t>
  </si>
  <si>
    <t xml:space="preserve">   - Long Term Provisions for Employee Benefits</t>
  </si>
  <si>
    <t xml:space="preserve">  - Other Long Term Provisions</t>
  </si>
  <si>
    <t>Deferred Tax Liabilities</t>
  </si>
  <si>
    <t xml:space="preserve">Other Long Term Liabilities </t>
  </si>
  <si>
    <t>EQUITY</t>
  </si>
  <si>
    <t>Equity Attributable to the Parent</t>
  </si>
  <si>
    <t>Share Capital</t>
  </si>
  <si>
    <t>Adjustment to Share Capital</t>
  </si>
  <si>
    <t>Share Premium</t>
  </si>
  <si>
    <t>Treasury Shares (-)</t>
  </si>
  <si>
    <t xml:space="preserve">  - Currency Translation Reserve</t>
  </si>
  <si>
    <t xml:space="preserve">  - Gains / Losses on Hedge</t>
  </si>
  <si>
    <t xml:space="preserve">  - Revaluation Reserve</t>
  </si>
  <si>
    <t>Restricted Reserves</t>
  </si>
  <si>
    <t>Retained Earnings</t>
  </si>
  <si>
    <t>Net Income for the Period</t>
  </si>
  <si>
    <t>Non-controlling Interests</t>
  </si>
  <si>
    <t>TOTAL EQUITY AND LIABILITIES</t>
  </si>
  <si>
    <t>Income Statement (000 TL)</t>
  </si>
  <si>
    <t>CONTINUING OPERATIONS</t>
  </si>
  <si>
    <t>Sales (net)</t>
  </si>
  <si>
    <t>Cost of Sales (-)</t>
  </si>
  <si>
    <t>Gross Profit From Non-Financial Operations</t>
  </si>
  <si>
    <t>Interest, Premium, Commission and Other Income</t>
  </si>
  <si>
    <t>Interest, Premium, Commission and Other Expense (-)</t>
  </si>
  <si>
    <t>Gross Profit From Financial Operations</t>
  </si>
  <si>
    <t>GROSS PROFIT</t>
  </si>
  <si>
    <t>General Administrative Expenses (-)</t>
  </si>
  <si>
    <t>Marketing, Selling and Distribution Expenses (-)</t>
  </si>
  <si>
    <t>Research and Development Expenses (-)</t>
  </si>
  <si>
    <t>Other Income From Operating Activities</t>
  </si>
  <si>
    <t>Other Expense From  Operating Activities (-)</t>
  </si>
  <si>
    <t>Share of Profit of Investments</t>
  </si>
  <si>
    <t xml:space="preserve">   Accounted for using the Equity Method</t>
  </si>
  <si>
    <t>OPERATING PROFIT</t>
  </si>
  <si>
    <t>Income From Investing Activities</t>
  </si>
  <si>
    <t>Expense From Investing Activities (-)</t>
  </si>
  <si>
    <t xml:space="preserve">OPERATING PROFIT BEFORE </t>
  </si>
  <si>
    <t>FINANCIAL INCOME / (EXPENSES)</t>
  </si>
  <si>
    <t>Financial Income</t>
  </si>
  <si>
    <t>Financial Expenses (-)</t>
  </si>
  <si>
    <t>Tax Income / (Expense) from Continuing Operations</t>
  </si>
  <si>
    <t>Current Tax Expense</t>
  </si>
  <si>
    <t>Deferred Tax Income / Expense</t>
  </si>
  <si>
    <t>FROM CONTINUING OPERATIONS</t>
  </si>
  <si>
    <t>DISCONTINUED OPERATIONS</t>
  </si>
  <si>
    <t xml:space="preserve">    From Discontinued Operations</t>
  </si>
  <si>
    <t xml:space="preserve">   - Non-controlling Interests</t>
  </si>
  <si>
    <t xml:space="preserve">   - Equity Holders of the Parent</t>
  </si>
  <si>
    <t>Earnings per share</t>
  </si>
  <si>
    <t>Earnings per share from continuing operations</t>
  </si>
  <si>
    <t xml:space="preserve">   - hundreds of ordinary shares (TRY)</t>
  </si>
  <si>
    <t xml:space="preserve">   - Time Deposits</t>
  </si>
  <si>
    <t xml:space="preserve">   - Fair Value Through Profit or Loss</t>
  </si>
  <si>
    <t xml:space="preserve">   - Fair Value Through Other Comprehensive Income</t>
  </si>
  <si>
    <t xml:space="preserve">   - At Amortised Cost</t>
  </si>
  <si>
    <t>Liabilities from Leasing transactions</t>
  </si>
  <si>
    <t>Reserve Deposits with the Central Bank of the Republic of Turkey</t>
  </si>
  <si>
    <t>Financial Investments</t>
  </si>
  <si>
    <t>Right of Use Assets</t>
  </si>
  <si>
    <t>Short Term Borrowings</t>
  </si>
  <si>
    <t>Current Portion of Long-Term Financial Liabilities</t>
  </si>
  <si>
    <t>Payables Related with Employee Benefits</t>
  </si>
  <si>
    <t xml:space="preserve">  - Short Term Provisions for Employee Benefits</t>
  </si>
  <si>
    <t>Accumulated Profits or Losses 
    Will Not Be Reclassified to Profit or Loss</t>
  </si>
  <si>
    <t>Accumulated Profits or Losses 
    Will Be Reclassified to Profit or Loss</t>
  </si>
  <si>
    <t xml:space="preserve">  - Actuarial Gains/Loss</t>
  </si>
  <si>
    <t>Net income before tax from continuning operations</t>
  </si>
  <si>
    <t>Net income before tax from discontinued operations</t>
  </si>
  <si>
    <t>Adjustments to reconcile income before taxation to net cash provided by operation activities:</t>
  </si>
  <si>
    <t>Depreciation and amortization expenses</t>
  </si>
  <si>
    <t>Provision for loan losses</t>
  </si>
  <si>
    <t>Changes in the fair value of derivative instruments</t>
  </si>
  <si>
    <t>Provision for employment termination benefits</t>
  </si>
  <si>
    <t>Impairment charge on property, plant and equipment,intangible assets and ınvestment property</t>
  </si>
  <si>
    <t>Impairment an assets held for sale</t>
  </si>
  <si>
    <t>Income from sale of property, plant and equipment,intangible assets and ınvestment property</t>
  </si>
  <si>
    <t>Income from associates and joint ventures</t>
  </si>
  <si>
    <t>Provision for /(reversal of) inventory impairment</t>
  </si>
  <si>
    <t>Provision for /(reversal of) doubtful receivables</t>
  </si>
  <si>
    <t>Unrealized foreign currency translation differences</t>
  </si>
  <si>
    <t>Net cash provided by operation activities before changes in operating assets and liabilities</t>
  </si>
  <si>
    <t>Changes in trade receivables</t>
  </si>
  <si>
    <t>Changes in inventories</t>
  </si>
  <si>
    <t>Changes in other receivables and other current assets</t>
  </si>
  <si>
    <t>Changes in trade payables</t>
  </si>
  <si>
    <t>Changes in other liabilities and other payables</t>
  </si>
  <si>
    <t>Changes in assets and liabilities in finance segment:</t>
  </si>
  <si>
    <t>Changes in receivables from finance sector operations</t>
  </si>
  <si>
    <t>Changes in payables from finance sector operations</t>
  </si>
  <si>
    <t>Changes in Central Bank of the Republic of Turkey account</t>
  </si>
  <si>
    <t>Income taxes paid</t>
  </si>
  <si>
    <t>Employment termination benefits paid</t>
  </si>
  <si>
    <t>Net cash provided from operating activities</t>
  </si>
  <si>
    <t>Dividends received</t>
  </si>
  <si>
    <t>Net cash provided from / (used in) investing activities</t>
  </si>
  <si>
    <t>Net cash provided from / (used in) financing activities</t>
  </si>
  <si>
    <t>Net increase / (decrease) in cash and cash equivalents</t>
  </si>
  <si>
    <t>Cash and cash equivalents in the beginning of the period</t>
  </si>
  <si>
    <t>Cash and cash equivalents at the end of the period</t>
  </si>
  <si>
    <t xml:space="preserve">  - Other Intangible Assets</t>
  </si>
  <si>
    <t>Other Non-Current Assets</t>
  </si>
  <si>
    <t>Cash Flow Statement  (000 TL)</t>
  </si>
  <si>
    <t>Long Term Borrowings</t>
  </si>
  <si>
    <t>PROFIT FOR THE PERIOD</t>
  </si>
  <si>
    <t xml:space="preserve">Income After Tax </t>
  </si>
  <si>
    <t>ALLOCATION OF PROFIT</t>
  </si>
  <si>
    <t>This financial table is an accompanying part of consolidated financial statements available in our website and public disclosure platform.</t>
  </si>
  <si>
    <t xml:space="preserve">SABANCI HOLDING COMBINED RESULTS </t>
  </si>
  <si>
    <t>in thousands TL</t>
  </si>
  <si>
    <t>CHANGE</t>
  </si>
  <si>
    <t>%</t>
  </si>
  <si>
    <t>REVENUES</t>
  </si>
  <si>
    <t>Bank</t>
  </si>
  <si>
    <t>Non-Bank</t>
  </si>
  <si>
    <t>Industrial</t>
  </si>
  <si>
    <t>Retail</t>
  </si>
  <si>
    <t>Energy</t>
  </si>
  <si>
    <t>Other</t>
  </si>
  <si>
    <t>Intersegment eliminations</t>
  </si>
  <si>
    <t>ADJUSTED EBITDA -excluding one offs</t>
  </si>
  <si>
    <t xml:space="preserve">SABANCI HOLDİNG CONSOLIDATED RESULTS </t>
  </si>
  <si>
    <t>The information and opinions contained in this document have been compiled by Hacı Ömer Sabancı Holding A.Ş. (“Holding”) from sources believed to be reliable and in good faith, but no representation or warranty, expressed or implied, is made as to their accuracy, completeness or correctness.
This document is an accompanying part of consolidated financial statements available in our website and public disclosure platform.</t>
  </si>
  <si>
    <t xml:space="preserve">INCOME BEFORE TAX </t>
  </si>
  <si>
    <t>Net cash provided in operating activities of assets
 classified as held for sale</t>
  </si>
  <si>
    <t>Effect of change in foreign currency rates 
on cash and cash equivalents</t>
  </si>
  <si>
    <t>Dividends paid</t>
  </si>
  <si>
    <t>-</t>
  </si>
  <si>
    <t>Interest income/expense and foreign currency gains</t>
  </si>
  <si>
    <t xml:space="preserve">   - Insurance Technical Provisions</t>
  </si>
  <si>
    <t>Deferred Commission Expenses</t>
  </si>
  <si>
    <t>Tax expense/income</t>
  </si>
  <si>
    <t>Other adjustments related to reconcilation of profit/(loss)</t>
  </si>
  <si>
    <t>Changes in prepaid expenses</t>
  </si>
  <si>
    <t>Changes in derivative financial instruments</t>
  </si>
  <si>
    <t>Capital expenditures</t>
  </si>
  <si>
    <t>Proceeds from sales of property, plant, equipment and intangible assets</t>
  </si>
  <si>
    <t>Cash outflows from payments of lease liabilities</t>
  </si>
  <si>
    <t>Cash outflows from repayments of borrowings</t>
  </si>
  <si>
    <t>Proceeds from changes in ownership interests in subsidiaries that do not result in loss of control</t>
  </si>
  <si>
    <t>Other cash inflows/outflows</t>
  </si>
  <si>
    <t>Cash inflows from financial liabilities</t>
  </si>
  <si>
    <t xml:space="preserve">Changes in other assets </t>
  </si>
  <si>
    <t>Changes in financial investments</t>
  </si>
  <si>
    <t>Sale / (Proceed) of fair value through other comprehensive income or amortized cost at financial asset</t>
  </si>
  <si>
    <t>Building Materials</t>
  </si>
  <si>
    <t>Financial Services</t>
  </si>
  <si>
    <t>NET INCOME -excluding one offs</t>
  </si>
  <si>
    <t>EBITDA -excluding one offs</t>
  </si>
  <si>
    <t>NET INCOME CONTRIBUTION -excluding one offs</t>
  </si>
  <si>
    <t>01.01-31.12.2021</t>
  </si>
  <si>
    <t>01.01-31.12.2020</t>
  </si>
  <si>
    <t>01.01-
31.12.2021</t>
  </si>
  <si>
    <t>01.01-
31.12.2020</t>
  </si>
  <si>
    <t>12M</t>
  </si>
  <si>
    <t>Q4</t>
  </si>
  <si>
    <t>Interest received</t>
  </si>
  <si>
    <t>Share buyback</t>
  </si>
  <si>
    <t>Proceeds from investment properties</t>
  </si>
  <si>
    <t>Cash inflows used in obtaining control of associates and/or joint</t>
  </si>
  <si>
    <t>Cash inflows related to sales of subsidiaries shares</t>
  </si>
  <si>
    <t>Cash payments to acquire interests in joint ventures/associates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</si>
</sst>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
    <numFmt numFmtId="166" formatCode="#,##0;\(#,##0\);\-"/>
    <numFmt numFmtId="167" formatCode="0.0"/>
    <numFmt numFmtId="168" formatCode="_(* #,##0.00_);_(* \(#,##0.00\);_(* &quot;-&quot;??_);_(@_)"/>
    <numFmt numFmtId="169" formatCode="_(* #,##0_);_(* \(#,##0\);_(* &quot;-&quot;??_);_(@_)"/>
    <numFmt numFmtId="170" formatCode="0.0%"/>
    <numFmt numFmtId="171" formatCode="_(* #,##0.0_);_(* \(#,##0.0\);_(* &quot;-&quot;??_);_(@_)"/>
    <numFmt numFmtId="172" formatCode="_-* #,##0.00\ _T_L_-;\-* #,##0.00\ _T_L_-;_-* &quot;-&quot;??\ _T_L_-;_-@_-"/>
  </numFmts>
  <fonts count="62">
    <font>
      <sz val="11"/>
      <color theme="1"/>
      <name val="Calibri"/>
      <family val="2"/>
    </font>
    <font>
      <sz val="11"/>
      <color indexed="8"/>
      <name val="Calibri"/>
      <family val="2"/>
    </font>
    <font>
      <sz val="10"/>
      <name val="Arial"/>
      <family val="2"/>
    </font>
    <font>
      <b/>
      <sz val="10"/>
      <color indexed="8"/>
      <name val="Roboto"/>
      <family val="0"/>
    </font>
    <font>
      <sz val="10"/>
      <color indexed="8"/>
      <name val="Roboto"/>
      <family val="0"/>
    </font>
    <font>
      <sz val="11"/>
      <color indexed="8"/>
      <name val="Roboto"/>
      <family val="0"/>
    </font>
    <font>
      <sz val="10"/>
      <name val="Roboto"/>
      <family val="0"/>
    </font>
    <font>
      <b/>
      <sz val="10"/>
      <name val="Roboto"/>
      <family val="0"/>
    </font>
    <font>
      <sz val="8"/>
      <color indexed="8"/>
      <name val="Roboto"/>
      <family val="0"/>
    </font>
    <font>
      <b/>
      <sz val="14"/>
      <color indexed="8"/>
      <name val="Roboto"/>
      <family val="0"/>
    </font>
    <font>
      <b/>
      <sz val="14"/>
      <color indexed="9"/>
      <name val="Arial"/>
      <family val="2"/>
    </font>
    <font>
      <sz val="14"/>
      <name val="Arial"/>
      <family val="2"/>
    </font>
    <font>
      <b/>
      <sz val="14"/>
      <name val="Arial"/>
      <family val="2"/>
    </font>
    <font>
      <b/>
      <i/>
      <sz val="14"/>
      <name val="Arial"/>
      <family val="2"/>
    </font>
    <font>
      <sz val="14"/>
      <color indexed="9"/>
      <name val="Arial"/>
      <family val="2"/>
    </font>
    <font>
      <sz val="11"/>
      <color indexed="8"/>
      <name val="Times New Roman"/>
      <family val="1"/>
    </font>
    <font>
      <b/>
      <sz val="14"/>
      <color indexed="9"/>
      <name val="Roboto"/>
      <family val="0"/>
    </font>
    <font>
      <sz val="14"/>
      <name val="Roboto"/>
      <family val="0"/>
    </font>
    <font>
      <b/>
      <sz val="14"/>
      <name val="Roboto"/>
      <family val="0"/>
    </font>
    <font>
      <b/>
      <i/>
      <sz val="14"/>
      <name val="Roboto"/>
      <family val="0"/>
    </font>
    <font>
      <sz val="14"/>
      <color indexed="9"/>
      <name val="Roboto"/>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4"/>
      <color indexed="62"/>
      <name val="Roboto Medium"/>
      <family val="0"/>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Roboto"/>
      <family val="0"/>
    </font>
    <font>
      <sz val="11"/>
      <color theme="1"/>
      <name val="Roboto"/>
      <family val="0"/>
    </font>
    <font>
      <b/>
      <sz val="10"/>
      <color rgb="FF000000"/>
      <name val="Roboto"/>
      <family val="0"/>
    </font>
    <font>
      <sz val="10"/>
      <color rgb="FF000000"/>
      <name val="Roboto"/>
      <family val="0"/>
    </font>
    <font>
      <b/>
      <sz val="10"/>
      <color theme="1"/>
      <name val="Roboto"/>
      <family val="0"/>
    </font>
    <font>
      <b/>
      <sz val="14"/>
      <color theme="1"/>
      <name val="Roboto"/>
      <family val="0"/>
    </font>
    <font>
      <sz val="8"/>
      <color theme="1"/>
      <name val="Roboto"/>
      <family val="0"/>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right/>
      <top style="thin"/>
      <bottom style="medium"/>
    </border>
    <border>
      <left/>
      <right/>
      <top/>
      <bottom style="thick"/>
    </border>
    <border>
      <left style="medium"/>
      <right style="medium"/>
      <top style="medium"/>
      <bottom/>
    </border>
    <border>
      <left style="medium"/>
      <right style="medium"/>
      <top/>
      <bottom style="medium"/>
    </border>
    <border>
      <left style="thin"/>
      <right/>
      <top style="thin"/>
      <bottom style="thin"/>
    </border>
    <border>
      <left style="thin"/>
      <right style="thin"/>
      <top style="thin"/>
      <bottom style="thin"/>
    </border>
    <border>
      <left style="thin"/>
      <right/>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style="thin"/>
      <right style="thin"/>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2" fillId="0" borderId="0">
      <alignment/>
      <protection/>
    </xf>
    <xf numFmtId="0" fontId="2" fillId="0" borderId="0">
      <alignment/>
      <protection/>
    </xf>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2"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229">
    <xf numFmtId="0" fontId="0" fillId="0" borderId="0" xfId="0" applyFont="1" applyAlignment="1">
      <alignment/>
    </xf>
    <xf numFmtId="0" fontId="54" fillId="0" borderId="0" xfId="0" applyFont="1" applyFill="1" applyAlignment="1">
      <alignment/>
    </xf>
    <xf numFmtId="0" fontId="55" fillId="0" borderId="0" xfId="0" applyFont="1" applyFill="1" applyAlignment="1">
      <alignment/>
    </xf>
    <xf numFmtId="0" fontId="56" fillId="0" borderId="0" xfId="0" applyFont="1" applyFill="1" applyBorder="1" applyAlignment="1">
      <alignment vertical="center"/>
    </xf>
    <xf numFmtId="14" fontId="56" fillId="0" borderId="0" xfId="0" applyNumberFormat="1" applyFont="1" applyFill="1" applyBorder="1" applyAlignment="1">
      <alignment horizontal="right" vertical="center"/>
    </xf>
    <xf numFmtId="0" fontId="56" fillId="0" borderId="10" xfId="0" applyFont="1" applyFill="1" applyBorder="1" applyAlignment="1">
      <alignment vertical="center"/>
    </xf>
    <xf numFmtId="0" fontId="54" fillId="0" borderId="10" xfId="0" applyFont="1" applyFill="1" applyBorder="1" applyAlignment="1">
      <alignment/>
    </xf>
    <xf numFmtId="0" fontId="56" fillId="0" borderId="11" xfId="0" applyFont="1" applyFill="1" applyBorder="1" applyAlignment="1">
      <alignment vertical="center"/>
    </xf>
    <xf numFmtId="3" fontId="56" fillId="0" borderId="11" xfId="0" applyNumberFormat="1" applyFont="1" applyFill="1" applyBorder="1" applyAlignment="1">
      <alignment horizontal="right" vertical="center"/>
    </xf>
    <xf numFmtId="0" fontId="57" fillId="0" borderId="0" xfId="0" applyFont="1" applyFill="1" applyAlignment="1">
      <alignment vertical="center"/>
    </xf>
    <xf numFmtId="165" fontId="57" fillId="0" borderId="0" xfId="0" applyNumberFormat="1" applyFont="1" applyFill="1" applyAlignment="1">
      <alignment horizontal="right" vertical="center"/>
    </xf>
    <xf numFmtId="0" fontId="57" fillId="0" borderId="0" xfId="0" applyFont="1" applyFill="1" applyAlignment="1">
      <alignment vertical="center" wrapText="1"/>
    </xf>
    <xf numFmtId="165" fontId="57" fillId="0" borderId="0" xfId="0" applyNumberFormat="1" applyFont="1" applyFill="1" applyAlignment="1">
      <alignment vertical="center" wrapText="1"/>
    </xf>
    <xf numFmtId="0" fontId="57" fillId="0" borderId="0" xfId="0" applyFont="1" applyFill="1" applyAlignment="1">
      <alignment wrapText="1"/>
    </xf>
    <xf numFmtId="165" fontId="6" fillId="0" borderId="0" xfId="0" applyNumberFormat="1" applyFont="1" applyFill="1" applyAlignment="1">
      <alignment horizontal="right" vertical="center"/>
    </xf>
    <xf numFmtId="165" fontId="57" fillId="0" borderId="0" xfId="0" applyNumberFormat="1" applyFont="1" applyFill="1" applyAlignment="1">
      <alignment horizontal="right"/>
    </xf>
    <xf numFmtId="0" fontId="57" fillId="0" borderId="0" xfId="0" applyFont="1" applyFill="1" applyBorder="1" applyAlignment="1">
      <alignment vertical="center"/>
    </xf>
    <xf numFmtId="0" fontId="57" fillId="0" borderId="10" xfId="0" applyFont="1" applyFill="1" applyBorder="1" applyAlignment="1">
      <alignment vertical="center"/>
    </xf>
    <xf numFmtId="3" fontId="56" fillId="0" borderId="10" xfId="0" applyNumberFormat="1" applyFont="1" applyFill="1" applyBorder="1" applyAlignment="1">
      <alignment horizontal="right" vertical="center"/>
    </xf>
    <xf numFmtId="0" fontId="57" fillId="0" borderId="12" xfId="0" applyFont="1" applyFill="1" applyBorder="1" applyAlignment="1">
      <alignment vertical="center"/>
    </xf>
    <xf numFmtId="3" fontId="57" fillId="0" borderId="12" xfId="0" applyNumberFormat="1" applyFont="1" applyFill="1" applyBorder="1" applyAlignment="1">
      <alignment horizontal="right" vertical="center"/>
    </xf>
    <xf numFmtId="165" fontId="57" fillId="0" borderId="12" xfId="0" applyNumberFormat="1" applyFont="1" applyFill="1" applyBorder="1" applyAlignment="1">
      <alignment horizontal="right" vertical="center"/>
    </xf>
    <xf numFmtId="3" fontId="57" fillId="0" borderId="10" xfId="0" applyNumberFormat="1" applyFont="1" applyFill="1" applyBorder="1" applyAlignment="1">
      <alignment horizontal="right" vertical="center"/>
    </xf>
    <xf numFmtId="0" fontId="54" fillId="0" borderId="0" xfId="0" applyFont="1" applyFill="1" applyAlignment="1">
      <alignment vertical="center"/>
    </xf>
    <xf numFmtId="165" fontId="57" fillId="0" borderId="0" xfId="0" applyNumberFormat="1" applyFont="1" applyFill="1" applyAlignment="1">
      <alignment horizontal="right" vertical="center" wrapText="1"/>
    </xf>
    <xf numFmtId="0" fontId="56" fillId="0" borderId="13" xfId="0" applyFont="1" applyFill="1" applyBorder="1" applyAlignment="1">
      <alignment vertical="center"/>
    </xf>
    <xf numFmtId="3" fontId="56" fillId="0" borderId="13" xfId="0" applyNumberFormat="1" applyFont="1" applyFill="1" applyBorder="1" applyAlignment="1">
      <alignment horizontal="right" vertical="center"/>
    </xf>
    <xf numFmtId="0" fontId="56" fillId="0" borderId="0" xfId="0" applyFont="1" applyFill="1" applyAlignment="1">
      <alignment vertical="center"/>
    </xf>
    <xf numFmtId="165" fontId="7" fillId="0" borderId="11" xfId="0" applyNumberFormat="1" applyFont="1" applyFill="1" applyBorder="1" applyAlignment="1">
      <alignment horizontal="right" vertical="center"/>
    </xf>
    <xf numFmtId="165" fontId="56" fillId="0" borderId="11" xfId="0" applyNumberFormat="1" applyFont="1" applyFill="1" applyBorder="1" applyAlignment="1">
      <alignment horizontal="right" vertical="center"/>
    </xf>
    <xf numFmtId="165" fontId="6" fillId="0" borderId="0" xfId="0" applyNumberFormat="1" applyFont="1" applyFill="1" applyBorder="1" applyAlignment="1">
      <alignment horizontal="right" vertical="center"/>
    </xf>
    <xf numFmtId="165" fontId="57" fillId="0" borderId="0" xfId="0" applyNumberFormat="1" applyFont="1" applyFill="1" applyBorder="1" applyAlignment="1">
      <alignment horizontal="right" vertical="center"/>
    </xf>
    <xf numFmtId="165" fontId="7" fillId="0" borderId="12" xfId="0" applyNumberFormat="1" applyFont="1" applyFill="1" applyBorder="1" applyAlignment="1">
      <alignment horizontal="right" vertical="center"/>
    </xf>
    <xf numFmtId="165" fontId="56" fillId="0" borderId="12" xfId="0" applyNumberFormat="1" applyFont="1" applyFill="1" applyBorder="1" applyAlignment="1">
      <alignment horizontal="right" vertical="center"/>
    </xf>
    <xf numFmtId="165" fontId="6" fillId="0" borderId="12" xfId="0" applyNumberFormat="1" applyFont="1" applyFill="1" applyBorder="1" applyAlignment="1">
      <alignment horizontal="right" vertical="center"/>
    </xf>
    <xf numFmtId="0" fontId="57" fillId="0" borderId="11" xfId="0" applyFont="1" applyFill="1" applyBorder="1" applyAlignment="1">
      <alignment vertical="center"/>
    </xf>
    <xf numFmtId="0" fontId="56" fillId="0" borderId="12" xfId="0" applyFont="1" applyFill="1" applyBorder="1" applyAlignment="1">
      <alignment vertical="center"/>
    </xf>
    <xf numFmtId="0" fontId="57" fillId="0" borderId="0" xfId="0" applyFont="1" applyFill="1" applyAlignment="1" quotePrefix="1">
      <alignment vertical="center"/>
    </xf>
    <xf numFmtId="165" fontId="56" fillId="0" borderId="10" xfId="0" applyNumberFormat="1" applyFont="1" applyFill="1" applyBorder="1" applyAlignment="1">
      <alignment horizontal="right" vertical="center"/>
    </xf>
    <xf numFmtId="0" fontId="56" fillId="0" borderId="14" xfId="0" applyFont="1" applyFill="1" applyBorder="1" applyAlignment="1">
      <alignment vertical="center"/>
    </xf>
    <xf numFmtId="165" fontId="56" fillId="0" borderId="14" xfId="0" applyNumberFormat="1" applyFont="1" applyFill="1" applyBorder="1" applyAlignment="1">
      <alignment horizontal="right" vertical="center"/>
    </xf>
    <xf numFmtId="0" fontId="6" fillId="0" borderId="0" xfId="0" applyFont="1" applyFill="1" applyAlignment="1">
      <alignment/>
    </xf>
    <xf numFmtId="0" fontId="54" fillId="0" borderId="11" xfId="0" applyFont="1" applyFill="1" applyBorder="1" applyAlignment="1">
      <alignment/>
    </xf>
    <xf numFmtId="14" fontId="56" fillId="0" borderId="11" xfId="0" applyNumberFormat="1" applyFont="1" applyFill="1" applyBorder="1" applyAlignment="1">
      <alignment horizontal="right" vertical="center" wrapText="1"/>
    </xf>
    <xf numFmtId="0" fontId="56" fillId="0" borderId="0" xfId="0" applyFont="1" applyFill="1" applyAlignment="1">
      <alignment horizontal="justify"/>
    </xf>
    <xf numFmtId="0" fontId="57" fillId="0" borderId="0" xfId="0" applyFont="1" applyFill="1" applyAlignment="1">
      <alignment/>
    </xf>
    <xf numFmtId="165" fontId="6" fillId="0" borderId="0" xfId="0" applyNumberFormat="1" applyFont="1" applyFill="1" applyAlignment="1">
      <alignment horizontal="right"/>
    </xf>
    <xf numFmtId="0" fontId="57" fillId="0" borderId="0" xfId="0" applyFont="1" applyFill="1" applyBorder="1" applyAlignment="1">
      <alignment/>
    </xf>
    <xf numFmtId="165" fontId="6" fillId="0" borderId="0" xfId="0" applyNumberFormat="1" applyFont="1" applyFill="1" applyBorder="1" applyAlignment="1">
      <alignment horizontal="right"/>
    </xf>
    <xf numFmtId="165" fontId="57" fillId="0" borderId="0" xfId="0" applyNumberFormat="1" applyFont="1" applyFill="1" applyBorder="1" applyAlignment="1">
      <alignment horizontal="right"/>
    </xf>
    <xf numFmtId="0" fontId="56" fillId="0" borderId="12" xfId="0" applyFont="1" applyFill="1" applyBorder="1" applyAlignment="1">
      <alignment/>
    </xf>
    <xf numFmtId="165" fontId="7" fillId="0" borderId="12" xfId="0" applyNumberFormat="1" applyFont="1" applyFill="1" applyBorder="1" applyAlignment="1">
      <alignment horizontal="right"/>
    </xf>
    <xf numFmtId="165" fontId="56" fillId="0" borderId="12" xfId="0" applyNumberFormat="1" applyFont="1" applyFill="1" applyBorder="1" applyAlignment="1">
      <alignment horizontal="right"/>
    </xf>
    <xf numFmtId="0" fontId="56" fillId="0" borderId="10" xfId="0" applyFont="1" applyFill="1" applyBorder="1" applyAlignment="1">
      <alignment/>
    </xf>
    <xf numFmtId="165" fontId="6" fillId="0" borderId="10" xfId="0" applyNumberFormat="1" applyFont="1" applyFill="1" applyBorder="1" applyAlignment="1">
      <alignment/>
    </xf>
    <xf numFmtId="165" fontId="54" fillId="0" borderId="10" xfId="0" applyNumberFormat="1" applyFont="1" applyFill="1" applyBorder="1" applyAlignment="1">
      <alignment/>
    </xf>
    <xf numFmtId="0" fontId="56" fillId="0" borderId="0" xfId="0" applyFont="1" applyFill="1" applyBorder="1" applyAlignment="1">
      <alignment horizontal="left"/>
    </xf>
    <xf numFmtId="165" fontId="7" fillId="0" borderId="0" xfId="0" applyNumberFormat="1" applyFont="1" applyFill="1" applyBorder="1" applyAlignment="1">
      <alignment horizontal="right"/>
    </xf>
    <xf numFmtId="165" fontId="56" fillId="0" borderId="0" xfId="0" applyNumberFormat="1" applyFont="1" applyFill="1" applyBorder="1" applyAlignment="1">
      <alignment horizontal="right"/>
    </xf>
    <xf numFmtId="0" fontId="57" fillId="0" borderId="10" xfId="0" applyFont="1" applyFill="1" applyBorder="1" applyAlignment="1">
      <alignment/>
    </xf>
    <xf numFmtId="165" fontId="6" fillId="0" borderId="10" xfId="0" applyNumberFormat="1" applyFont="1" applyFill="1" applyBorder="1" applyAlignment="1">
      <alignment horizontal="right"/>
    </xf>
    <xf numFmtId="165" fontId="57" fillId="0" borderId="10" xfId="0" applyNumberFormat="1" applyFont="1" applyFill="1" applyBorder="1" applyAlignment="1">
      <alignment horizontal="right"/>
    </xf>
    <xf numFmtId="0" fontId="57" fillId="0" borderId="11" xfId="0" applyFont="1" applyFill="1" applyBorder="1" applyAlignment="1">
      <alignment/>
    </xf>
    <xf numFmtId="165" fontId="6" fillId="0" borderId="11" xfId="0" applyNumberFormat="1" applyFont="1" applyFill="1" applyBorder="1" applyAlignment="1">
      <alignment horizontal="right"/>
    </xf>
    <xf numFmtId="165" fontId="57" fillId="0" borderId="11" xfId="0" applyNumberFormat="1" applyFont="1" applyFill="1" applyBorder="1" applyAlignment="1">
      <alignment horizontal="right"/>
    </xf>
    <xf numFmtId="165" fontId="6" fillId="0" borderId="0" xfId="0" applyNumberFormat="1" applyFont="1" applyFill="1" applyBorder="1" applyAlignment="1">
      <alignment/>
    </xf>
    <xf numFmtId="165" fontId="54" fillId="0" borderId="0" xfId="0" applyNumberFormat="1" applyFont="1" applyFill="1" applyBorder="1" applyAlignment="1">
      <alignment/>
    </xf>
    <xf numFmtId="0" fontId="56" fillId="0" borderId="0" xfId="0" applyFont="1" applyFill="1" applyBorder="1" applyAlignment="1">
      <alignment/>
    </xf>
    <xf numFmtId="165" fontId="7" fillId="0" borderId="10" xfId="0" applyNumberFormat="1" applyFont="1" applyFill="1" applyBorder="1" applyAlignment="1">
      <alignment horizontal="right"/>
    </xf>
    <xf numFmtId="165" fontId="56" fillId="0" borderId="10" xfId="0" applyNumberFormat="1" applyFont="1" applyFill="1" applyBorder="1" applyAlignment="1">
      <alignment horizontal="right"/>
    </xf>
    <xf numFmtId="165" fontId="7" fillId="0" borderId="10" xfId="0" applyNumberFormat="1" applyFont="1" applyFill="1" applyBorder="1" applyAlignment="1">
      <alignment/>
    </xf>
    <xf numFmtId="165" fontId="58" fillId="0" borderId="10" xfId="0" applyNumberFormat="1" applyFont="1" applyFill="1" applyBorder="1" applyAlignment="1">
      <alignment/>
    </xf>
    <xf numFmtId="165" fontId="6" fillId="0" borderId="0" xfId="0" applyNumberFormat="1" applyFont="1" applyFill="1" applyAlignment="1">
      <alignment/>
    </xf>
    <xf numFmtId="165" fontId="54" fillId="0" borderId="0" xfId="0" applyNumberFormat="1" applyFont="1" applyFill="1" applyAlignment="1">
      <alignment/>
    </xf>
    <xf numFmtId="4" fontId="6" fillId="0" borderId="0" xfId="0" applyNumberFormat="1" applyFont="1" applyFill="1" applyAlignment="1">
      <alignment horizontal="right" vertical="center"/>
    </xf>
    <xf numFmtId="4" fontId="57" fillId="0" borderId="0" xfId="0" applyNumberFormat="1" applyFont="1" applyFill="1" applyAlignment="1">
      <alignment horizontal="right" vertical="center"/>
    </xf>
    <xf numFmtId="0" fontId="59" fillId="0" borderId="0" xfId="0" applyFont="1" applyFill="1" applyAlignment="1">
      <alignment/>
    </xf>
    <xf numFmtId="0" fontId="54" fillId="0" borderId="0" xfId="0" applyFont="1" applyAlignment="1">
      <alignment/>
    </xf>
    <xf numFmtId="0" fontId="59" fillId="0" borderId="0" xfId="0" applyFont="1" applyAlignment="1">
      <alignment/>
    </xf>
    <xf numFmtId="166" fontId="54" fillId="0" borderId="0" xfId="0" applyNumberFormat="1" applyFont="1" applyAlignment="1">
      <alignment/>
    </xf>
    <xf numFmtId="0" fontId="58" fillId="0" borderId="0" xfId="0" applyFont="1" applyAlignment="1">
      <alignment wrapText="1"/>
    </xf>
    <xf numFmtId="166" fontId="54" fillId="0" borderId="0" xfId="0" applyNumberFormat="1" applyFont="1" applyFill="1" applyBorder="1" applyAlignment="1">
      <alignment/>
    </xf>
    <xf numFmtId="166" fontId="54" fillId="0" borderId="11" xfId="0" applyNumberFormat="1" applyFont="1" applyFill="1" applyBorder="1" applyAlignment="1">
      <alignment/>
    </xf>
    <xf numFmtId="0" fontId="54" fillId="0" borderId="0" xfId="0" applyFont="1" applyFill="1" applyBorder="1" applyAlignment="1">
      <alignment wrapText="1"/>
    </xf>
    <xf numFmtId="0" fontId="54" fillId="0" borderId="0" xfId="0" applyFont="1" applyFill="1" applyBorder="1" applyAlignment="1">
      <alignment/>
    </xf>
    <xf numFmtId="0" fontId="58" fillId="0" borderId="0" xfId="0" applyFont="1" applyBorder="1" applyAlignment="1">
      <alignment/>
    </xf>
    <xf numFmtId="0" fontId="54" fillId="0" borderId="0" xfId="0" applyFont="1" applyBorder="1" applyAlignment="1">
      <alignment/>
    </xf>
    <xf numFmtId="166" fontId="58" fillId="0" borderId="0" xfId="0" applyNumberFormat="1" applyFont="1" applyBorder="1" applyAlignment="1">
      <alignment/>
    </xf>
    <xf numFmtId="0" fontId="60" fillId="0" borderId="0" xfId="0" applyFont="1" applyAlignment="1">
      <alignment vertical="center"/>
    </xf>
    <xf numFmtId="0" fontId="59" fillId="0" borderId="0" xfId="0" applyFont="1" applyFill="1" applyAlignment="1">
      <alignment horizontal="justify" vertical="center"/>
    </xf>
    <xf numFmtId="0" fontId="10" fillId="0" borderId="0" xfId="57" applyFont="1">
      <alignment/>
      <protection/>
    </xf>
    <xf numFmtId="0" fontId="11" fillId="0" borderId="0" xfId="57" applyFont="1" applyFill="1">
      <alignment/>
      <protection/>
    </xf>
    <xf numFmtId="0" fontId="11" fillId="0" borderId="0" xfId="57" applyFont="1">
      <alignment/>
      <protection/>
    </xf>
    <xf numFmtId="167" fontId="11" fillId="0" borderId="0" xfId="57" applyNumberFormat="1" applyFont="1">
      <alignment/>
      <protection/>
    </xf>
    <xf numFmtId="0" fontId="12" fillId="0" borderId="0" xfId="57" applyFont="1">
      <alignment/>
      <protection/>
    </xf>
    <xf numFmtId="0" fontId="13" fillId="0" borderId="0" xfId="57" applyFont="1">
      <alignment/>
      <protection/>
    </xf>
    <xf numFmtId="0" fontId="12" fillId="0" borderId="15" xfId="57" applyFont="1" applyBorder="1" applyAlignment="1">
      <alignment horizontal="center"/>
      <protection/>
    </xf>
    <xf numFmtId="167" fontId="12" fillId="0" borderId="15" xfId="57" applyNumberFormat="1" applyFont="1" applyBorder="1" applyAlignment="1">
      <alignment horizontal="center" wrapText="1"/>
      <protection/>
    </xf>
    <xf numFmtId="0" fontId="12" fillId="0" borderId="16" xfId="57" applyFont="1" applyBorder="1" applyAlignment="1">
      <alignment horizontal="center"/>
      <protection/>
    </xf>
    <xf numFmtId="0" fontId="12" fillId="0" borderId="16" xfId="57" applyFont="1" applyFill="1" applyBorder="1" applyAlignment="1">
      <alignment horizontal="center"/>
      <protection/>
    </xf>
    <xf numFmtId="167" fontId="12" fillId="0" borderId="16" xfId="57" applyNumberFormat="1" applyFont="1" applyBorder="1" applyAlignment="1">
      <alignment horizontal="center" wrapText="1"/>
      <protection/>
    </xf>
    <xf numFmtId="0" fontId="12" fillId="2" borderId="17" xfId="57" applyFont="1" applyFill="1" applyBorder="1">
      <alignment/>
      <protection/>
    </xf>
    <xf numFmtId="0" fontId="11" fillId="2" borderId="12" xfId="57" applyFont="1" applyFill="1" applyBorder="1">
      <alignment/>
      <protection/>
    </xf>
    <xf numFmtId="169" fontId="12" fillId="2" borderId="18" xfId="50" applyNumberFormat="1" applyFont="1" applyFill="1" applyBorder="1" applyAlignment="1">
      <alignment/>
    </xf>
    <xf numFmtId="167" fontId="12" fillId="2" borderId="18" xfId="50" applyNumberFormat="1" applyFont="1" applyFill="1" applyBorder="1" applyAlignment="1">
      <alignment/>
    </xf>
    <xf numFmtId="0" fontId="12" fillId="0" borderId="0" xfId="57" applyFont="1" applyFill="1">
      <alignment/>
      <protection/>
    </xf>
    <xf numFmtId="167" fontId="12" fillId="0" borderId="0" xfId="57" applyNumberFormat="1" applyFont="1" applyFill="1">
      <alignment/>
      <protection/>
    </xf>
    <xf numFmtId="0" fontId="12" fillId="0" borderId="17" xfId="57" applyFont="1" applyFill="1" applyBorder="1">
      <alignment/>
      <protection/>
    </xf>
    <xf numFmtId="0" fontId="12" fillId="0" borderId="12" xfId="57" applyFont="1" applyFill="1" applyBorder="1">
      <alignment/>
      <protection/>
    </xf>
    <xf numFmtId="169" fontId="12" fillId="0" borderId="18" xfId="50" applyNumberFormat="1" applyFont="1" applyFill="1" applyBorder="1" applyAlignment="1">
      <alignment/>
    </xf>
    <xf numFmtId="167" fontId="12" fillId="0" borderId="18" xfId="50" applyNumberFormat="1" applyFont="1" applyFill="1" applyBorder="1" applyAlignment="1">
      <alignment/>
    </xf>
    <xf numFmtId="0" fontId="11" fillId="0" borderId="19" xfId="57" applyFont="1" applyFill="1" applyBorder="1">
      <alignment/>
      <protection/>
    </xf>
    <xf numFmtId="0" fontId="11" fillId="0" borderId="10" xfId="57" applyFont="1" applyFill="1" applyBorder="1">
      <alignment/>
      <protection/>
    </xf>
    <xf numFmtId="169" fontId="11" fillId="0" borderId="20" xfId="50" applyNumberFormat="1" applyFont="1" applyFill="1" applyBorder="1" applyAlignment="1">
      <alignment/>
    </xf>
    <xf numFmtId="0" fontId="11" fillId="0" borderId="21" xfId="57" applyFont="1" applyFill="1" applyBorder="1">
      <alignment/>
      <protection/>
    </xf>
    <xf numFmtId="0" fontId="11" fillId="0" borderId="0" xfId="57" applyFont="1" applyFill="1" applyBorder="1">
      <alignment/>
      <protection/>
    </xf>
    <xf numFmtId="0" fontId="11" fillId="0" borderId="22" xfId="57" applyFont="1" applyFill="1" applyBorder="1">
      <alignment/>
      <protection/>
    </xf>
    <xf numFmtId="169" fontId="11" fillId="0" borderId="23" xfId="50" applyNumberFormat="1" applyFont="1" applyFill="1" applyBorder="1" applyAlignment="1">
      <alignment/>
    </xf>
    <xf numFmtId="167" fontId="11" fillId="0" borderId="23" xfId="50" applyNumberFormat="1" applyFont="1" applyFill="1" applyBorder="1" applyAlignment="1">
      <alignment/>
    </xf>
    <xf numFmtId="167" fontId="11" fillId="0" borderId="0" xfId="57" applyNumberFormat="1" applyFont="1" applyFill="1">
      <alignment/>
      <protection/>
    </xf>
    <xf numFmtId="170" fontId="12" fillId="0" borderId="0" xfId="63" applyNumberFormat="1" applyFont="1" applyFill="1" applyBorder="1" applyAlignment="1">
      <alignment/>
    </xf>
    <xf numFmtId="170" fontId="11" fillId="0" borderId="0" xfId="63" applyNumberFormat="1" applyFont="1" applyFill="1" applyBorder="1" applyAlignment="1">
      <alignment/>
    </xf>
    <xf numFmtId="169" fontId="11" fillId="0" borderId="23" xfId="50" applyNumberFormat="1" applyFont="1" applyBorder="1" applyAlignment="1">
      <alignment/>
    </xf>
    <xf numFmtId="167" fontId="11" fillId="0" borderId="23" xfId="50" applyNumberFormat="1" applyFont="1" applyBorder="1" applyAlignment="1">
      <alignment/>
    </xf>
    <xf numFmtId="0" fontId="11" fillId="0" borderId="24" xfId="57" applyFont="1" applyFill="1" applyBorder="1">
      <alignment/>
      <protection/>
    </xf>
    <xf numFmtId="0" fontId="11" fillId="0" borderId="11" xfId="57" applyFont="1" applyFill="1" applyBorder="1">
      <alignment/>
      <protection/>
    </xf>
    <xf numFmtId="169" fontId="11" fillId="0" borderId="0" xfId="57" applyNumberFormat="1" applyFont="1">
      <alignment/>
      <protection/>
    </xf>
    <xf numFmtId="169" fontId="12" fillId="2" borderId="18" xfId="57" applyNumberFormat="1" applyFont="1" applyFill="1" applyBorder="1">
      <alignment/>
      <protection/>
    </xf>
    <xf numFmtId="0" fontId="12" fillId="0" borderId="0" xfId="57" applyFont="1" applyFill="1" applyBorder="1">
      <alignment/>
      <protection/>
    </xf>
    <xf numFmtId="169" fontId="12" fillId="0" borderId="0" xfId="57" applyNumberFormat="1" applyFont="1" applyFill="1" applyBorder="1">
      <alignment/>
      <protection/>
    </xf>
    <xf numFmtId="167" fontId="12" fillId="0" borderId="0" xfId="50" applyNumberFormat="1" applyFont="1" applyFill="1" applyBorder="1" applyAlignment="1">
      <alignment/>
    </xf>
    <xf numFmtId="3" fontId="11" fillId="2" borderId="12" xfId="57" applyNumberFormat="1" applyFont="1" applyFill="1" applyBorder="1">
      <alignment/>
      <protection/>
    </xf>
    <xf numFmtId="0" fontId="14" fillId="0" borderId="0" xfId="57" applyFont="1" applyFill="1">
      <alignment/>
      <protection/>
    </xf>
    <xf numFmtId="169" fontId="11" fillId="0" borderId="25" xfId="50" applyNumberFormat="1" applyFont="1" applyFill="1" applyBorder="1" applyAlignment="1">
      <alignment/>
    </xf>
    <xf numFmtId="171" fontId="12" fillId="0" borderId="18" xfId="50" applyNumberFormat="1" applyFont="1" applyFill="1" applyBorder="1" applyAlignment="1">
      <alignment/>
    </xf>
    <xf numFmtId="0" fontId="55" fillId="0" borderId="0" xfId="0" applyFont="1" applyAlignment="1">
      <alignment vertical="top" wrapText="1"/>
    </xf>
    <xf numFmtId="0" fontId="55" fillId="0" borderId="0" xfId="0" applyFont="1" applyAlignment="1">
      <alignment vertical="top"/>
    </xf>
    <xf numFmtId="0" fontId="56" fillId="0" borderId="11" xfId="0" applyFont="1" applyFill="1" applyBorder="1" applyAlignment="1">
      <alignment/>
    </xf>
    <xf numFmtId="3" fontId="55" fillId="0" borderId="0" xfId="0" applyNumberFormat="1" applyFont="1" applyFill="1" applyAlignment="1">
      <alignment/>
    </xf>
    <xf numFmtId="169" fontId="12" fillId="0" borderId="0" xfId="50" applyNumberFormat="1" applyFont="1" applyFill="1" applyBorder="1" applyAlignment="1">
      <alignment/>
    </xf>
    <xf numFmtId="0" fontId="12" fillId="0" borderId="22" xfId="57" applyFont="1" applyFill="1" applyBorder="1">
      <alignment/>
      <protection/>
    </xf>
    <xf numFmtId="171" fontId="12" fillId="0" borderId="18" xfId="50" applyNumberFormat="1" applyFont="1" applyFill="1" applyBorder="1" applyAlignment="1">
      <alignment horizontal="right"/>
    </xf>
    <xf numFmtId="167" fontId="12" fillId="0" borderId="18" xfId="50" applyNumberFormat="1" applyFont="1" applyFill="1" applyBorder="1" applyAlignment="1">
      <alignment horizontal="right"/>
    </xf>
    <xf numFmtId="167" fontId="11" fillId="0" borderId="23" xfId="50" applyNumberFormat="1" applyFont="1" applyFill="1" applyBorder="1" applyAlignment="1">
      <alignment horizontal="right"/>
    </xf>
    <xf numFmtId="171" fontId="11" fillId="0" borderId="23" xfId="50" applyNumberFormat="1" applyFont="1" applyFill="1" applyBorder="1" applyAlignment="1">
      <alignment horizontal="right"/>
    </xf>
    <xf numFmtId="1" fontId="11" fillId="0" borderId="0" xfId="57" applyNumberFormat="1" applyFont="1" applyFill="1" applyBorder="1">
      <alignment/>
      <protection/>
    </xf>
    <xf numFmtId="167" fontId="12" fillId="0" borderId="23" xfId="50" applyNumberFormat="1" applyFont="1" applyFill="1" applyBorder="1" applyAlignment="1">
      <alignment/>
    </xf>
    <xf numFmtId="167" fontId="11" fillId="0" borderId="0" xfId="57" applyNumberFormat="1" applyFont="1" applyFill="1" applyBorder="1">
      <alignment/>
      <protection/>
    </xf>
    <xf numFmtId="0" fontId="11" fillId="0" borderId="0" xfId="57" applyFont="1" applyBorder="1">
      <alignment/>
      <protection/>
    </xf>
    <xf numFmtId="171" fontId="11" fillId="0" borderId="20" xfId="50" applyNumberFormat="1" applyFont="1" applyFill="1" applyBorder="1" applyAlignment="1">
      <alignment horizontal="right"/>
    </xf>
    <xf numFmtId="171" fontId="11" fillId="0" borderId="25" xfId="50" applyNumberFormat="1" applyFont="1" applyFill="1" applyBorder="1" applyAlignment="1">
      <alignment horizontal="right"/>
    </xf>
    <xf numFmtId="169" fontId="11" fillId="0" borderId="0" xfId="57" applyNumberFormat="1" applyFont="1" applyBorder="1">
      <alignment/>
      <protection/>
    </xf>
    <xf numFmtId="169" fontId="11" fillId="0" borderId="0" xfId="50" applyNumberFormat="1" applyFont="1" applyFill="1" applyBorder="1" applyAlignment="1">
      <alignment/>
    </xf>
    <xf numFmtId="167" fontId="11" fillId="0" borderId="0" xfId="50" applyNumberFormat="1" applyFont="1" applyFill="1" applyBorder="1" applyAlignment="1">
      <alignment/>
    </xf>
    <xf numFmtId="169" fontId="11" fillId="0" borderId="10" xfId="50" applyNumberFormat="1" applyFont="1" applyFill="1" applyBorder="1" applyAlignment="1">
      <alignment/>
    </xf>
    <xf numFmtId="167" fontId="11" fillId="0" borderId="10" xfId="50" applyNumberFormat="1" applyFont="1" applyFill="1" applyBorder="1" applyAlignment="1">
      <alignment/>
    </xf>
    <xf numFmtId="165" fontId="55" fillId="0" borderId="0" xfId="0" applyNumberFormat="1" applyFont="1" applyFill="1" applyAlignment="1">
      <alignment/>
    </xf>
    <xf numFmtId="164" fontId="55" fillId="0" borderId="0" xfId="0" applyNumberFormat="1" applyFont="1" applyFill="1" applyAlignment="1">
      <alignment/>
    </xf>
    <xf numFmtId="0" fontId="58" fillId="0" borderId="11" xfId="0" applyFont="1" applyFill="1" applyBorder="1" applyAlignment="1">
      <alignment/>
    </xf>
    <xf numFmtId="166" fontId="54" fillId="0" borderId="0" xfId="0" applyNumberFormat="1" applyFont="1" applyFill="1" applyAlignment="1">
      <alignment/>
    </xf>
    <xf numFmtId="0" fontId="54" fillId="0" borderId="0" xfId="0" applyFont="1" applyFill="1" applyAlignment="1">
      <alignment wrapText="1"/>
    </xf>
    <xf numFmtId="0" fontId="58" fillId="0" borderId="0" xfId="0" applyFont="1" applyFill="1" applyAlignment="1">
      <alignment wrapText="1"/>
    </xf>
    <xf numFmtId="166" fontId="58" fillId="0" borderId="0" xfId="0" applyNumberFormat="1" applyFont="1" applyFill="1" applyAlignment="1">
      <alignment/>
    </xf>
    <xf numFmtId="0" fontId="58" fillId="0" borderId="12" xfId="0" applyFont="1" applyFill="1" applyBorder="1" applyAlignment="1">
      <alignment/>
    </xf>
    <xf numFmtId="0" fontId="54" fillId="0" borderId="12" xfId="0" applyFont="1" applyFill="1" applyBorder="1" applyAlignment="1">
      <alignment/>
    </xf>
    <xf numFmtId="3" fontId="58" fillId="0" borderId="12" xfId="0" applyNumberFormat="1" applyFont="1" applyFill="1" applyBorder="1" applyAlignment="1">
      <alignment/>
    </xf>
    <xf numFmtId="166" fontId="54" fillId="0" borderId="11" xfId="0" applyNumberFormat="1" applyFont="1" applyFill="1" applyBorder="1" applyAlignment="1">
      <alignment horizontal="right"/>
    </xf>
    <xf numFmtId="166" fontId="58" fillId="0" borderId="12" xfId="0" applyNumberFormat="1" applyFont="1" applyFill="1" applyBorder="1" applyAlignment="1">
      <alignment/>
    </xf>
    <xf numFmtId="0" fontId="61" fillId="0" borderId="0" xfId="57" applyFont="1" applyFill="1" applyAlignment="1">
      <alignment vertical="center"/>
      <protection/>
    </xf>
    <xf numFmtId="166" fontId="58" fillId="0" borderId="11" xfId="0" applyNumberFormat="1" applyFont="1" applyFill="1" applyBorder="1" applyAlignment="1">
      <alignment/>
    </xf>
    <xf numFmtId="0" fontId="16" fillId="0" borderId="0" xfId="57" applyFont="1">
      <alignment/>
      <protection/>
    </xf>
    <xf numFmtId="0" fontId="17" fillId="0" borderId="0" xfId="57" applyFont="1" applyFill="1">
      <alignment/>
      <protection/>
    </xf>
    <xf numFmtId="0" fontId="17" fillId="0" borderId="0" xfId="57" applyFont="1">
      <alignment/>
      <protection/>
    </xf>
    <xf numFmtId="0" fontId="17" fillId="0" borderId="0" xfId="57" applyFont="1" applyFill="1" applyBorder="1">
      <alignment/>
      <protection/>
    </xf>
    <xf numFmtId="167" fontId="17" fillId="0" borderId="0" xfId="57" applyNumberFormat="1" applyFont="1">
      <alignment/>
      <protection/>
    </xf>
    <xf numFmtId="0" fontId="18" fillId="0" borderId="0" xfId="57" applyFont="1">
      <alignment/>
      <protection/>
    </xf>
    <xf numFmtId="0" fontId="19" fillId="0" borderId="0" xfId="57" applyFont="1">
      <alignment/>
      <protection/>
    </xf>
    <xf numFmtId="0" fontId="18" fillId="2" borderId="17" xfId="57" applyFont="1" applyFill="1" applyBorder="1">
      <alignment/>
      <protection/>
    </xf>
    <xf numFmtId="0" fontId="17" fillId="2" borderId="12" xfId="57" applyFont="1" applyFill="1" applyBorder="1">
      <alignment/>
      <protection/>
    </xf>
    <xf numFmtId="169" fontId="18" fillId="2" borderId="18" xfId="50" applyNumberFormat="1" applyFont="1" applyFill="1" applyBorder="1" applyAlignment="1">
      <alignment/>
    </xf>
    <xf numFmtId="0" fontId="17" fillId="0" borderId="22" xfId="57" applyFont="1" applyFill="1" applyBorder="1">
      <alignment/>
      <protection/>
    </xf>
    <xf numFmtId="167" fontId="18" fillId="2" borderId="18" xfId="50" applyNumberFormat="1" applyFont="1" applyFill="1" applyBorder="1" applyAlignment="1">
      <alignment/>
    </xf>
    <xf numFmtId="0" fontId="18" fillId="0" borderId="0" xfId="57" applyFont="1" applyFill="1">
      <alignment/>
      <protection/>
    </xf>
    <xf numFmtId="0" fontId="18" fillId="0" borderId="0" xfId="57" applyFont="1" applyFill="1" applyBorder="1">
      <alignment/>
      <protection/>
    </xf>
    <xf numFmtId="167" fontId="18" fillId="0" borderId="0" xfId="57" applyNumberFormat="1" applyFont="1" applyFill="1">
      <alignment/>
      <protection/>
    </xf>
    <xf numFmtId="0" fontId="18" fillId="0" borderId="17" xfId="57" applyFont="1" applyFill="1" applyBorder="1">
      <alignment/>
      <protection/>
    </xf>
    <xf numFmtId="0" fontId="18" fillId="0" borderId="12" xfId="57" applyFont="1" applyFill="1" applyBorder="1">
      <alignment/>
      <protection/>
    </xf>
    <xf numFmtId="169" fontId="18" fillId="0" borderId="18" xfId="50" applyNumberFormat="1" applyFont="1" applyFill="1" applyBorder="1" applyAlignment="1">
      <alignment/>
    </xf>
    <xf numFmtId="0" fontId="18" fillId="0" borderId="22" xfId="57" applyFont="1" applyFill="1" applyBorder="1">
      <alignment/>
      <protection/>
    </xf>
    <xf numFmtId="171" fontId="18" fillId="0" borderId="18" xfId="50" applyNumberFormat="1" applyFont="1" applyFill="1" applyBorder="1" applyAlignment="1">
      <alignment/>
    </xf>
    <xf numFmtId="167" fontId="18" fillId="0" borderId="18" xfId="50" applyNumberFormat="1" applyFont="1" applyFill="1" applyBorder="1" applyAlignment="1">
      <alignment/>
    </xf>
    <xf numFmtId="0" fontId="17" fillId="0" borderId="19" xfId="57" applyFont="1" applyFill="1" applyBorder="1">
      <alignment/>
      <protection/>
    </xf>
    <xf numFmtId="0" fontId="17" fillId="0" borderId="10" xfId="57" applyFont="1" applyFill="1" applyBorder="1">
      <alignment/>
      <protection/>
    </xf>
    <xf numFmtId="169" fontId="17" fillId="0" borderId="20" xfId="50" applyNumberFormat="1" applyFont="1" applyFill="1" applyBorder="1" applyAlignment="1">
      <alignment/>
    </xf>
    <xf numFmtId="1" fontId="17" fillId="0" borderId="0" xfId="57" applyNumberFormat="1" applyFont="1" applyFill="1">
      <alignment/>
      <protection/>
    </xf>
    <xf numFmtId="169" fontId="17" fillId="0" borderId="23" xfId="50" applyNumberFormat="1" applyFont="1" applyFill="1" applyBorder="1" applyAlignment="1">
      <alignment/>
    </xf>
    <xf numFmtId="0" fontId="17" fillId="0" borderId="21" xfId="57" applyFont="1" applyFill="1" applyBorder="1">
      <alignment/>
      <protection/>
    </xf>
    <xf numFmtId="167" fontId="17" fillId="0" borderId="23" xfId="50" applyNumberFormat="1" applyFont="1" applyFill="1" applyBorder="1" applyAlignment="1">
      <alignment/>
    </xf>
    <xf numFmtId="167" fontId="17" fillId="0" borderId="0" xfId="57" applyNumberFormat="1" applyFont="1" applyFill="1">
      <alignment/>
      <protection/>
    </xf>
    <xf numFmtId="170" fontId="18" fillId="0" borderId="0" xfId="63" applyNumberFormat="1" applyFont="1" applyFill="1" applyBorder="1" applyAlignment="1">
      <alignment/>
    </xf>
    <xf numFmtId="167" fontId="18" fillId="0" borderId="0" xfId="57" applyNumberFormat="1" applyFont="1">
      <alignment/>
      <protection/>
    </xf>
    <xf numFmtId="169" fontId="18" fillId="0" borderId="18" xfId="50" applyNumberFormat="1" applyFont="1" applyBorder="1" applyAlignment="1">
      <alignment/>
    </xf>
    <xf numFmtId="167" fontId="18" fillId="0" borderId="18" xfId="50" applyNumberFormat="1" applyFont="1" applyBorder="1" applyAlignment="1">
      <alignment/>
    </xf>
    <xf numFmtId="169" fontId="17" fillId="0" borderId="20" xfId="50" applyNumberFormat="1" applyFont="1" applyBorder="1" applyAlignment="1">
      <alignment/>
    </xf>
    <xf numFmtId="170" fontId="17" fillId="0" borderId="0" xfId="63" applyNumberFormat="1" applyFont="1" applyFill="1" applyBorder="1" applyAlignment="1">
      <alignment/>
    </xf>
    <xf numFmtId="167" fontId="17" fillId="0" borderId="20" xfId="50" applyNumberFormat="1" applyFont="1" applyBorder="1" applyAlignment="1">
      <alignment/>
    </xf>
    <xf numFmtId="169" fontId="17" fillId="0" borderId="23" xfId="50" applyNumberFormat="1" applyFont="1" applyBorder="1" applyAlignment="1">
      <alignment/>
    </xf>
    <xf numFmtId="167" fontId="17" fillId="0" borderId="23" xfId="50" applyNumberFormat="1" applyFont="1" applyBorder="1" applyAlignment="1">
      <alignment/>
    </xf>
    <xf numFmtId="0" fontId="17" fillId="0" borderId="24" xfId="57" applyFont="1" applyFill="1" applyBorder="1">
      <alignment/>
      <protection/>
    </xf>
    <xf numFmtId="0" fontId="17" fillId="0" borderId="11" xfId="57" applyFont="1" applyFill="1" applyBorder="1">
      <alignment/>
      <protection/>
    </xf>
    <xf numFmtId="169" fontId="17" fillId="0" borderId="25" xfId="50" applyNumberFormat="1" applyFont="1" applyBorder="1" applyAlignment="1">
      <alignment/>
    </xf>
    <xf numFmtId="167" fontId="17" fillId="0" borderId="25" xfId="50" applyNumberFormat="1" applyFont="1" applyBorder="1" applyAlignment="1">
      <alignment horizontal="right"/>
    </xf>
    <xf numFmtId="169" fontId="17" fillId="0" borderId="0" xfId="57" applyNumberFormat="1" applyFont="1">
      <alignment/>
      <protection/>
    </xf>
    <xf numFmtId="3" fontId="17" fillId="0" borderId="0" xfId="57" applyNumberFormat="1" applyFont="1" applyFill="1">
      <alignment/>
      <protection/>
    </xf>
    <xf numFmtId="3" fontId="17" fillId="2" borderId="12" xfId="57" applyNumberFormat="1" applyFont="1" applyFill="1" applyBorder="1">
      <alignment/>
      <protection/>
    </xf>
    <xf numFmtId="169" fontId="18" fillId="0" borderId="0" xfId="57" applyNumberFormat="1" applyFont="1" applyFill="1">
      <alignment/>
      <protection/>
    </xf>
    <xf numFmtId="0" fontId="20" fillId="0" borderId="0" xfId="57" applyFont="1" applyFill="1">
      <alignment/>
      <protection/>
    </xf>
    <xf numFmtId="171" fontId="18" fillId="0" borderId="23" xfId="50" applyNumberFormat="1" applyFont="1" applyFill="1" applyBorder="1" applyAlignment="1">
      <alignment/>
    </xf>
    <xf numFmtId="167" fontId="17" fillId="0" borderId="20" xfId="50" applyNumberFormat="1" applyFont="1" applyFill="1" applyBorder="1" applyAlignment="1">
      <alignment/>
    </xf>
    <xf numFmtId="171" fontId="17" fillId="0" borderId="23" xfId="50" applyNumberFormat="1" applyFont="1" applyFill="1" applyBorder="1" applyAlignment="1">
      <alignment/>
    </xf>
    <xf numFmtId="169" fontId="17" fillId="0" borderId="25" xfId="50" applyNumberFormat="1" applyFont="1" applyFill="1" applyBorder="1" applyAlignment="1">
      <alignment/>
    </xf>
    <xf numFmtId="171" fontId="17" fillId="0" borderId="25" xfId="50" applyNumberFormat="1" applyFont="1" applyFill="1" applyBorder="1" applyAlignment="1">
      <alignment/>
    </xf>
    <xf numFmtId="9" fontId="11" fillId="0" borderId="0" xfId="73" applyFont="1" applyAlignment="1">
      <alignment/>
    </xf>
    <xf numFmtId="3" fontId="54" fillId="0" borderId="0" xfId="0" applyNumberFormat="1" applyFont="1" applyFill="1" applyAlignment="1">
      <alignment/>
    </xf>
    <xf numFmtId="166" fontId="54" fillId="0" borderId="0" xfId="0" applyNumberFormat="1" applyFont="1" applyFill="1" applyBorder="1" applyAlignment="1">
      <alignment horizontal="right"/>
    </xf>
    <xf numFmtId="169" fontId="17" fillId="0" borderId="0" xfId="57" applyNumberFormat="1" applyFont="1" applyFill="1">
      <alignment/>
      <protection/>
    </xf>
    <xf numFmtId="0" fontId="55" fillId="0" borderId="0" xfId="0" applyFont="1" applyAlignment="1">
      <alignment horizontal="left" vertical="top" wrapText="1"/>
    </xf>
    <xf numFmtId="0" fontId="60" fillId="0" borderId="0" xfId="0" applyFont="1" applyFill="1" applyAlignment="1">
      <alignment horizontal="center" vertical="center"/>
    </xf>
    <xf numFmtId="0" fontId="60" fillId="0" borderId="0" xfId="0" applyFont="1" applyAlignment="1">
      <alignment horizontal="center" vertical="center"/>
    </xf>
  </cellXfs>
  <cellStyles count="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 2" xfId="41"/>
    <cellStyle name="Comma 28" xfId="42"/>
    <cellStyle name="Comma 29" xfId="43"/>
    <cellStyle name="Comma 3" xfId="44"/>
    <cellStyle name="Comma 30" xfId="45"/>
    <cellStyle name="Comma 31" xfId="46"/>
    <cellStyle name="Comma 32" xfId="47"/>
    <cellStyle name="Comma 33" xfId="48"/>
    <cellStyle name="Comma 4" xfId="49"/>
    <cellStyle name="Comma_incomeadj2005-3q" xfId="50"/>
    <cellStyle name="Çıkış" xfId="51"/>
    <cellStyle name="Giriş" xfId="52"/>
    <cellStyle name="Hesaplama" xfId="53"/>
    <cellStyle name="İşaretli Hücre" xfId="54"/>
    <cellStyle name="İyi" xfId="55"/>
    <cellStyle name="Kötü" xfId="56"/>
    <cellStyle name="Normal 2 2_CPL" xfId="57"/>
    <cellStyle name="Normal 4" xfId="58"/>
    <cellStyle name="Not" xfId="59"/>
    <cellStyle name="Nötr" xfId="60"/>
    <cellStyle name="Currency" xfId="61"/>
    <cellStyle name="Currency [0]" xfId="62"/>
    <cellStyle name="Percent 2" xfId="63"/>
    <cellStyle name="Toplam" xfId="64"/>
    <cellStyle name="Uyarı Metni" xfId="65"/>
    <cellStyle name="Comma" xfId="66"/>
    <cellStyle name="Vurgu1" xfId="67"/>
    <cellStyle name="Vurgu2" xfId="68"/>
    <cellStyle name="Vurgu3" xfId="69"/>
    <cellStyle name="Vurgu4" xfId="70"/>
    <cellStyle name="Vurgu5" xfId="71"/>
    <cellStyle name="Vurgu6" xfId="72"/>
    <cellStyle name="Percen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123825</xdr:rowOff>
    </xdr:from>
    <xdr:to>
      <xdr:col>5</xdr:col>
      <xdr:colOff>428625</xdr:colOff>
      <xdr:row>5</xdr:row>
      <xdr:rowOff>9525</xdr:rowOff>
    </xdr:to>
    <xdr:sp>
      <xdr:nvSpPr>
        <xdr:cNvPr id="1" name="Sabancı at a glance - Creating market leaders in large and growing businesses"/>
        <xdr:cNvSpPr txBox="1">
          <a:spLocks noChangeArrowheads="1"/>
        </xdr:cNvSpPr>
      </xdr:nvSpPr>
      <xdr:spPr>
        <a:xfrm>
          <a:off x="381000" y="504825"/>
          <a:ext cx="2847975" cy="457200"/>
        </a:xfrm>
        <a:prstGeom prst="rect">
          <a:avLst/>
        </a:prstGeom>
        <a:noFill/>
        <a:ln w="12700" cmpd="sng">
          <a:noFill/>
        </a:ln>
      </xdr:spPr>
      <xdr:txBody>
        <a:bodyPr vertOverflow="clip" wrap="square" lIns="50800" tIns="50800" rIns="50800" bIns="50800" anchor="ctr"/>
        <a:p>
          <a:pPr algn="l">
            <a:defRPr/>
          </a:pPr>
          <a:r>
            <a:rPr lang="en-US" cap="none" sz="2400" b="0" i="0" u="none" baseline="0">
              <a:solidFill>
                <a:srgbClr val="333399"/>
              </a:solidFill>
            </a:rPr>
            <a:t>Disclaimer</a:t>
          </a:r>
        </a:p>
      </xdr:txBody>
    </xdr:sp>
    <xdr:clientData/>
  </xdr:twoCellAnchor>
  <xdr:twoCellAnchor editAs="oneCell">
    <xdr:from>
      <xdr:col>7</xdr:col>
      <xdr:colOff>352425</xdr:colOff>
      <xdr:row>1</xdr:row>
      <xdr:rowOff>171450</xdr:rowOff>
    </xdr:from>
    <xdr:to>
      <xdr:col>11</xdr:col>
      <xdr:colOff>19050</xdr:colOff>
      <xdr:row>5</xdr:row>
      <xdr:rowOff>66675</xdr:rowOff>
    </xdr:to>
    <xdr:pic>
      <xdr:nvPicPr>
        <xdr:cNvPr id="2" name="Picture 3"/>
        <xdr:cNvPicPr preferRelativeResize="1">
          <a:picLocks noChangeAspect="1"/>
        </xdr:cNvPicPr>
      </xdr:nvPicPr>
      <xdr:blipFill>
        <a:blip r:embed="rId1"/>
        <a:stretch>
          <a:fillRect/>
        </a:stretch>
      </xdr:blipFill>
      <xdr:spPr>
        <a:xfrm>
          <a:off x="4371975" y="361950"/>
          <a:ext cx="20764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O29"/>
  <sheetViews>
    <sheetView showGridLines="0" zoomScale="99" zoomScaleNormal="99" zoomScalePageLayoutView="0" workbookViewId="0" topLeftCell="A1">
      <selection activeCell="G30" sqref="G30"/>
    </sheetView>
  </sheetViews>
  <sheetFormatPr defaultColWidth="9.140625" defaultRowHeight="15"/>
  <cols>
    <col min="1" max="1" width="5.421875" style="0" customWidth="1"/>
    <col min="10" max="10" width="8.7109375" style="0" customWidth="1"/>
  </cols>
  <sheetData>
    <row r="7" spans="2:15" ht="14.25" customHeight="1">
      <c r="B7" s="226" t="s">
        <v>160</v>
      </c>
      <c r="C7" s="226"/>
      <c r="D7" s="226"/>
      <c r="E7" s="226"/>
      <c r="F7" s="226"/>
      <c r="G7" s="226"/>
      <c r="H7" s="226"/>
      <c r="I7" s="226"/>
      <c r="J7" s="226"/>
      <c r="K7" s="226"/>
      <c r="L7" s="136"/>
      <c r="M7" s="136"/>
      <c r="N7" s="136"/>
      <c r="O7" s="135"/>
    </row>
    <row r="8" spans="2:15" ht="15">
      <c r="B8" s="226"/>
      <c r="C8" s="226"/>
      <c r="D8" s="226"/>
      <c r="E8" s="226"/>
      <c r="F8" s="226"/>
      <c r="G8" s="226"/>
      <c r="H8" s="226"/>
      <c r="I8" s="226"/>
      <c r="J8" s="226"/>
      <c r="K8" s="226"/>
      <c r="L8" s="136"/>
      <c r="M8" s="136"/>
      <c r="N8" s="136"/>
      <c r="O8" s="135"/>
    </row>
    <row r="9" spans="2:15" ht="15">
      <c r="B9" s="226"/>
      <c r="C9" s="226"/>
      <c r="D9" s="226"/>
      <c r="E9" s="226"/>
      <c r="F9" s="226"/>
      <c r="G9" s="226"/>
      <c r="H9" s="226"/>
      <c r="I9" s="226"/>
      <c r="J9" s="226"/>
      <c r="K9" s="226"/>
      <c r="L9" s="136"/>
      <c r="M9" s="136"/>
      <c r="N9" s="136"/>
      <c r="O9" s="135"/>
    </row>
    <row r="10" spans="2:15" ht="15">
      <c r="B10" s="226"/>
      <c r="C10" s="226"/>
      <c r="D10" s="226"/>
      <c r="E10" s="226"/>
      <c r="F10" s="226"/>
      <c r="G10" s="226"/>
      <c r="H10" s="226"/>
      <c r="I10" s="226"/>
      <c r="J10" s="226"/>
      <c r="K10" s="226"/>
      <c r="L10" s="136"/>
      <c r="M10" s="136"/>
      <c r="N10" s="136"/>
      <c r="O10" s="135"/>
    </row>
    <row r="11" spans="2:15" ht="15">
      <c r="B11" s="226"/>
      <c r="C11" s="226"/>
      <c r="D11" s="226"/>
      <c r="E11" s="226"/>
      <c r="F11" s="226"/>
      <c r="G11" s="226"/>
      <c r="H11" s="226"/>
      <c r="I11" s="226"/>
      <c r="J11" s="226"/>
      <c r="K11" s="226"/>
      <c r="L11" s="136"/>
      <c r="M11" s="136"/>
      <c r="N11" s="136"/>
      <c r="O11" s="135"/>
    </row>
    <row r="12" spans="2:15" ht="15">
      <c r="B12" s="226"/>
      <c r="C12" s="226"/>
      <c r="D12" s="226"/>
      <c r="E12" s="226"/>
      <c r="F12" s="226"/>
      <c r="G12" s="226"/>
      <c r="H12" s="226"/>
      <c r="I12" s="226"/>
      <c r="J12" s="226"/>
      <c r="K12" s="226"/>
      <c r="L12" s="136"/>
      <c r="M12" s="136"/>
      <c r="N12" s="136"/>
      <c r="O12" s="135"/>
    </row>
    <row r="13" spans="2:15" ht="15">
      <c r="B13" s="226"/>
      <c r="C13" s="226"/>
      <c r="D13" s="226"/>
      <c r="E13" s="226"/>
      <c r="F13" s="226"/>
      <c r="G13" s="226"/>
      <c r="H13" s="226"/>
      <c r="I13" s="226"/>
      <c r="J13" s="226"/>
      <c r="K13" s="226"/>
      <c r="L13" s="135"/>
      <c r="M13" s="135"/>
      <c r="N13" s="135"/>
      <c r="O13" s="135"/>
    </row>
    <row r="14" spans="2:15" ht="15">
      <c r="B14" s="226"/>
      <c r="C14" s="226"/>
      <c r="D14" s="226"/>
      <c r="E14" s="226"/>
      <c r="F14" s="226"/>
      <c r="G14" s="226"/>
      <c r="H14" s="226"/>
      <c r="I14" s="226"/>
      <c r="J14" s="226"/>
      <c r="K14" s="226"/>
      <c r="L14" s="135"/>
      <c r="M14" s="135"/>
      <c r="N14" s="135"/>
      <c r="O14" s="135"/>
    </row>
    <row r="15" spans="2:15" ht="15">
      <c r="B15" s="226"/>
      <c r="C15" s="226"/>
      <c r="D15" s="226"/>
      <c r="E15" s="226"/>
      <c r="F15" s="226"/>
      <c r="G15" s="226"/>
      <c r="H15" s="226"/>
      <c r="I15" s="226"/>
      <c r="J15" s="226"/>
      <c r="K15" s="226"/>
      <c r="L15" s="135"/>
      <c r="M15" s="135"/>
      <c r="N15" s="135"/>
      <c r="O15" s="135"/>
    </row>
    <row r="16" spans="2:15" ht="15">
      <c r="B16" s="226"/>
      <c r="C16" s="226"/>
      <c r="D16" s="226"/>
      <c r="E16" s="226"/>
      <c r="F16" s="226"/>
      <c r="G16" s="226"/>
      <c r="H16" s="226"/>
      <c r="I16" s="226"/>
      <c r="J16" s="226"/>
      <c r="K16" s="226"/>
      <c r="L16" s="135"/>
      <c r="M16" s="135"/>
      <c r="N16" s="135"/>
      <c r="O16" s="135"/>
    </row>
    <row r="17" spans="2:15" ht="15">
      <c r="B17" s="226"/>
      <c r="C17" s="226"/>
      <c r="D17" s="226"/>
      <c r="E17" s="226"/>
      <c r="F17" s="226"/>
      <c r="G17" s="226"/>
      <c r="H17" s="226"/>
      <c r="I17" s="226"/>
      <c r="J17" s="226"/>
      <c r="K17" s="226"/>
      <c r="L17" s="135"/>
      <c r="M17" s="135"/>
      <c r="N17" s="135"/>
      <c r="O17" s="135"/>
    </row>
    <row r="18" spans="2:15" ht="15">
      <c r="B18" s="226"/>
      <c r="C18" s="226"/>
      <c r="D18" s="226"/>
      <c r="E18" s="226"/>
      <c r="F18" s="226"/>
      <c r="G18" s="226"/>
      <c r="H18" s="226"/>
      <c r="I18" s="226"/>
      <c r="J18" s="226"/>
      <c r="K18" s="226"/>
      <c r="L18" s="135"/>
      <c r="M18" s="135"/>
      <c r="N18" s="135"/>
      <c r="O18" s="135"/>
    </row>
    <row r="19" spans="2:15" ht="15">
      <c r="B19" s="135"/>
      <c r="C19" s="135"/>
      <c r="D19" s="135"/>
      <c r="E19" s="135"/>
      <c r="F19" s="135"/>
      <c r="G19" s="135"/>
      <c r="H19" s="135"/>
      <c r="I19" s="135"/>
      <c r="J19" s="135"/>
      <c r="K19" s="135"/>
      <c r="L19" s="135"/>
      <c r="M19" s="135"/>
      <c r="N19" s="135"/>
      <c r="O19" s="135"/>
    </row>
    <row r="20" spans="2:15" ht="15">
      <c r="B20" s="135"/>
      <c r="C20" s="135"/>
      <c r="D20" s="135"/>
      <c r="E20" s="135"/>
      <c r="F20" s="135"/>
      <c r="G20" s="135"/>
      <c r="H20" s="135"/>
      <c r="I20" s="135"/>
      <c r="J20" s="135"/>
      <c r="K20" s="135"/>
      <c r="L20" s="135"/>
      <c r="M20" s="135"/>
      <c r="N20" s="135"/>
      <c r="O20" s="135"/>
    </row>
    <row r="21" spans="2:15" ht="25.5" customHeight="1">
      <c r="B21" s="135"/>
      <c r="C21" s="135"/>
      <c r="D21" s="135"/>
      <c r="E21" s="135"/>
      <c r="F21" s="135"/>
      <c r="G21" s="135"/>
      <c r="H21" s="135"/>
      <c r="I21" s="135"/>
      <c r="J21" s="135"/>
      <c r="K21" s="135"/>
      <c r="L21" s="135"/>
      <c r="M21" s="135"/>
      <c r="N21" s="135"/>
      <c r="O21" s="135"/>
    </row>
    <row r="22" spans="2:15" ht="15">
      <c r="B22" s="135"/>
      <c r="C22" s="135"/>
      <c r="D22" s="135"/>
      <c r="E22" s="135"/>
      <c r="F22" s="135"/>
      <c r="G22" s="135"/>
      <c r="H22" s="135"/>
      <c r="I22" s="135"/>
      <c r="J22" s="135"/>
      <c r="K22" s="135"/>
      <c r="L22" s="135"/>
      <c r="M22" s="135"/>
      <c r="N22" s="135"/>
      <c r="O22" s="135"/>
    </row>
    <row r="23" spans="2:15" ht="15">
      <c r="B23" s="135"/>
      <c r="C23" s="135"/>
      <c r="D23" s="135"/>
      <c r="E23" s="135"/>
      <c r="F23" s="135"/>
      <c r="G23" s="135"/>
      <c r="H23" s="135"/>
      <c r="I23" s="135"/>
      <c r="J23" s="135"/>
      <c r="K23" s="135"/>
      <c r="L23" s="135"/>
      <c r="M23" s="135"/>
      <c r="N23" s="135"/>
      <c r="O23" s="135"/>
    </row>
    <row r="24" spans="2:15" ht="15">
      <c r="B24" s="135"/>
      <c r="C24" s="135"/>
      <c r="D24" s="135"/>
      <c r="E24" s="135"/>
      <c r="F24" s="135"/>
      <c r="G24" s="135"/>
      <c r="H24" s="135"/>
      <c r="I24" s="135"/>
      <c r="J24" s="135"/>
      <c r="K24" s="135"/>
      <c r="L24" s="135"/>
      <c r="M24" s="135"/>
      <c r="N24" s="135"/>
      <c r="O24" s="135"/>
    </row>
    <row r="25" spans="2:15" ht="15">
      <c r="B25" s="135"/>
      <c r="C25" s="135"/>
      <c r="D25" s="135"/>
      <c r="E25" s="135"/>
      <c r="F25" s="135"/>
      <c r="G25" s="135"/>
      <c r="H25" s="135"/>
      <c r="I25" s="135"/>
      <c r="J25" s="135"/>
      <c r="K25" s="135"/>
      <c r="L25" s="135"/>
      <c r="M25" s="135"/>
      <c r="N25" s="135"/>
      <c r="O25" s="135"/>
    </row>
    <row r="26" spans="2:15" ht="15">
      <c r="B26" s="135"/>
      <c r="C26" s="135"/>
      <c r="D26" s="135"/>
      <c r="E26" s="135"/>
      <c r="F26" s="135"/>
      <c r="G26" s="135"/>
      <c r="H26" s="135"/>
      <c r="I26" s="135"/>
      <c r="J26" s="135"/>
      <c r="K26" s="135"/>
      <c r="L26" s="135"/>
      <c r="M26" s="135"/>
      <c r="N26" s="135"/>
      <c r="O26" s="135"/>
    </row>
    <row r="27" spans="2:15" ht="15">
      <c r="B27" s="135"/>
      <c r="C27" s="135"/>
      <c r="D27" s="135"/>
      <c r="E27" s="135"/>
      <c r="F27" s="135"/>
      <c r="G27" s="135"/>
      <c r="H27" s="135"/>
      <c r="I27" s="135"/>
      <c r="J27" s="135"/>
      <c r="K27" s="135"/>
      <c r="L27" s="135"/>
      <c r="M27" s="135"/>
      <c r="N27" s="135"/>
      <c r="O27" s="135"/>
    </row>
    <row r="28" spans="2:15" ht="15">
      <c r="B28" s="135"/>
      <c r="C28" s="135"/>
      <c r="D28" s="135"/>
      <c r="E28" s="135"/>
      <c r="F28" s="135"/>
      <c r="G28" s="135"/>
      <c r="H28" s="135"/>
      <c r="I28" s="135"/>
      <c r="J28" s="135"/>
      <c r="K28" s="135"/>
      <c r="L28" s="135"/>
      <c r="M28" s="135"/>
      <c r="N28" s="135"/>
      <c r="O28" s="135"/>
    </row>
    <row r="29" spans="2:15" ht="15">
      <c r="B29" s="135"/>
      <c r="C29" s="135"/>
      <c r="D29" s="135"/>
      <c r="E29" s="135"/>
      <c r="F29" s="135"/>
      <c r="G29" s="135"/>
      <c r="H29" s="135"/>
      <c r="I29" s="135"/>
      <c r="J29" s="135"/>
      <c r="K29" s="135"/>
      <c r="L29" s="135"/>
      <c r="M29" s="135"/>
      <c r="N29" s="135"/>
      <c r="O29" s="135"/>
    </row>
  </sheetData>
  <sheetProtection/>
  <mergeCells count="1">
    <mergeCell ref="B7:K18"/>
  </mergeCells>
  <printOptions/>
  <pageMargins left="0.7" right="0.7" top="0.75" bottom="0.75" header="0.3" footer="0.3"/>
  <pageSetup horizontalDpi="1200" verticalDpi="1200" orientation="portrait" paperSize="9" r:id="rId2"/>
  <headerFooter>
    <oddFooter>&amp;L&amp;K002776Şirket İçi / Kişisel Veri İçerir&amp;K000000
&amp;K002776Internal / Contains Personal Data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271"/>
  <sheetViews>
    <sheetView showGridLines="0" view="pageBreakPreview" zoomScale="60" zoomScalePageLayoutView="0" workbookViewId="0" topLeftCell="A1">
      <pane xSplit="4" ySplit="7" topLeftCell="E17" activePane="bottomRight" state="frozen"/>
      <selection pane="topLeft" activeCell="E26" sqref="E26"/>
      <selection pane="topRight" activeCell="E26" sqref="E26"/>
      <selection pane="bottomLeft" activeCell="E26" sqref="E26"/>
      <selection pane="bottomRight" activeCell="Q13" sqref="Q13"/>
    </sheetView>
  </sheetViews>
  <sheetFormatPr defaultColWidth="9.140625" defaultRowHeight="15"/>
  <cols>
    <col min="1" max="1" width="3.00390625" style="172" customWidth="1"/>
    <col min="2" max="2" width="32.8515625" style="172" customWidth="1"/>
    <col min="3" max="3" width="41.8515625" style="171" customWidth="1"/>
    <col min="4" max="4" width="1.8515625" style="171" customWidth="1"/>
    <col min="5" max="5" width="20.00390625" style="172" bestFit="1" customWidth="1"/>
    <col min="6" max="6" width="1.57421875" style="171" customWidth="1"/>
    <col min="7" max="7" width="19.421875" style="172" bestFit="1" customWidth="1"/>
    <col min="8" max="8" width="2.140625" style="173" customWidth="1"/>
    <col min="9" max="9" width="12.8515625" style="174" customWidth="1"/>
    <col min="10" max="10" width="2.140625" style="173" customWidth="1"/>
    <col min="11" max="11" width="20.00390625" style="172" bestFit="1" customWidth="1"/>
    <col min="12" max="12" width="2.140625" style="173" customWidth="1"/>
    <col min="13" max="13" width="18.140625" style="172" customWidth="1"/>
    <col min="14" max="14" width="2.140625" style="173" customWidth="1"/>
    <col min="15" max="15" width="12.8515625" style="174" customWidth="1"/>
    <col min="16" max="16" width="1.57421875" style="171" customWidth="1"/>
    <col min="17" max="18" width="8.8515625" style="172" customWidth="1"/>
    <col min="19" max="19" width="18.57421875" style="172" bestFit="1" customWidth="1"/>
    <col min="20" max="20" width="7.140625" style="172" bestFit="1" customWidth="1"/>
    <col min="21" max="21" width="16.8515625" style="172" bestFit="1" customWidth="1"/>
    <col min="22" max="22" width="7.140625" style="172" bestFit="1" customWidth="1"/>
    <col min="23" max="23" width="8.00390625" style="172" bestFit="1" customWidth="1"/>
    <col min="24" max="24" width="9.00390625" style="172" bestFit="1" customWidth="1"/>
    <col min="25" max="25" width="19.140625" style="172" bestFit="1" customWidth="1"/>
    <col min="26" max="26" width="20.140625" style="172" bestFit="1" customWidth="1"/>
    <col min="27" max="27" width="17.57421875" style="172" bestFit="1" customWidth="1"/>
    <col min="28" max="28" width="18.57421875" style="172" bestFit="1" customWidth="1"/>
    <col min="29" max="29" width="8.00390625" style="172" bestFit="1" customWidth="1"/>
    <col min="30" max="30" width="18.57421875" style="172" bestFit="1" customWidth="1"/>
    <col min="31" max="31" width="17.57421875" style="172" bestFit="1" customWidth="1"/>
    <col min="32" max="32" width="18.57421875" style="172" bestFit="1" customWidth="1"/>
    <col min="33" max="33" width="17.57421875" style="172" bestFit="1" customWidth="1"/>
    <col min="34" max="129" width="8.8515625" style="172" customWidth="1"/>
    <col min="130" max="130" width="2.8515625" style="172" bestFit="1" customWidth="1"/>
    <col min="131" max="131" width="3.57421875" style="172" customWidth="1"/>
    <col min="132" max="133" width="8.8515625" style="172" customWidth="1"/>
    <col min="134" max="134" width="48.57421875" style="172" customWidth="1"/>
    <col min="135" max="135" width="21.421875" style="172" customWidth="1"/>
    <col min="136" max="136" width="1.421875" style="172" customWidth="1"/>
    <col min="137" max="137" width="18.140625" style="172" customWidth="1"/>
    <col min="138" max="138" width="1.421875" style="172" customWidth="1"/>
    <col min="139" max="139" width="0.85546875" style="172" customWidth="1"/>
    <col min="140" max="140" width="12.8515625" style="172" customWidth="1"/>
    <col min="141" max="141" width="1.57421875" style="172" customWidth="1"/>
    <col min="142" max="143" width="15.421875" style="172" customWidth="1"/>
    <col min="144" max="144" width="2.421875" style="172" customWidth="1"/>
    <col min="145" max="146" width="12.57421875" style="172" customWidth="1"/>
    <col min="147" max="147" width="19.8515625" style="172" customWidth="1"/>
    <col min="148" max="154" width="18.421875" style="172" customWidth="1"/>
    <col min="155" max="155" width="23.8515625" style="172" bestFit="1" customWidth="1"/>
    <col min="156" max="157" width="8.8515625" style="172" customWidth="1"/>
    <col min="158" max="158" width="19.00390625" style="172" bestFit="1" customWidth="1"/>
    <col min="159" max="160" width="19.8515625" style="172" bestFit="1" customWidth="1"/>
    <col min="161" max="161" width="11.421875" style="172" customWidth="1"/>
    <col min="162" max="168" width="8.8515625" style="172" customWidth="1"/>
    <col min="169" max="169" width="19.00390625" style="172" bestFit="1" customWidth="1"/>
    <col min="170" max="170" width="19.8515625" style="172" bestFit="1" customWidth="1"/>
    <col min="171" max="16384" width="8.8515625" style="172" customWidth="1"/>
  </cols>
  <sheetData>
    <row r="1" ht="24.75" customHeight="1">
      <c r="B1" s="170"/>
    </row>
    <row r="2" ht="18.75">
      <c r="B2" s="175"/>
    </row>
    <row r="3" ht="18.75">
      <c r="B3" s="175" t="s">
        <v>146</v>
      </c>
    </row>
    <row r="4" ht="6.75" customHeight="1" thickBot="1">
      <c r="B4" s="176"/>
    </row>
    <row r="5" spans="2:15" ht="18.75" customHeight="1">
      <c r="B5" s="175" t="s">
        <v>147</v>
      </c>
      <c r="E5" s="96" t="s">
        <v>192</v>
      </c>
      <c r="F5" s="91"/>
      <c r="G5" s="96" t="s">
        <v>192</v>
      </c>
      <c r="H5" s="115"/>
      <c r="I5" s="97" t="s">
        <v>148</v>
      </c>
      <c r="J5" s="115"/>
      <c r="K5" s="96" t="s">
        <v>193</v>
      </c>
      <c r="L5" s="115"/>
      <c r="M5" s="96" t="s">
        <v>193</v>
      </c>
      <c r="N5" s="115"/>
      <c r="O5" s="97" t="s">
        <v>148</v>
      </c>
    </row>
    <row r="6" spans="5:15" ht="19.5" thickBot="1">
      <c r="E6" s="98">
        <v>2021</v>
      </c>
      <c r="F6" s="91"/>
      <c r="G6" s="99">
        <v>2020</v>
      </c>
      <c r="H6" s="115"/>
      <c r="I6" s="100" t="s">
        <v>149</v>
      </c>
      <c r="J6" s="115"/>
      <c r="K6" s="98">
        <v>2021</v>
      </c>
      <c r="L6" s="115"/>
      <c r="M6" s="99">
        <v>2020</v>
      </c>
      <c r="N6" s="115"/>
      <c r="O6" s="100" t="s">
        <v>149</v>
      </c>
    </row>
    <row r="7" spans="7:13" ht="5.25" customHeight="1">
      <c r="G7" s="171"/>
      <c r="M7" s="171"/>
    </row>
    <row r="8" spans="2:33" s="171" customFormat="1" ht="18.75">
      <c r="B8" s="177" t="s">
        <v>150</v>
      </c>
      <c r="C8" s="178"/>
      <c r="D8" s="178"/>
      <c r="E8" s="179">
        <v>151611869.097</v>
      </c>
      <c r="G8" s="179">
        <v>104054465</v>
      </c>
      <c r="H8" s="180"/>
      <c r="I8" s="181">
        <f>_xlfn.IFERROR(IF(G8&gt;0,(E8/G8-1)*100,-(E8/G8-1)*100)," ")</f>
        <v>45.704337720635046</v>
      </c>
      <c r="J8" s="180"/>
      <c r="K8" s="179">
        <v>49997297.097</v>
      </c>
      <c r="L8" s="180"/>
      <c r="M8" s="179">
        <v>28248511</v>
      </c>
      <c r="N8" s="180"/>
      <c r="O8" s="181">
        <f>_xlfn.IFERROR(IF(M8&gt;0,(K8/M8-1)*100,-(K8/M8-1)*100)," ")</f>
        <v>76.99091147494465</v>
      </c>
      <c r="S8" s="225"/>
      <c r="T8" s="225"/>
      <c r="U8" s="225"/>
      <c r="V8" s="225"/>
      <c r="W8" s="225"/>
      <c r="X8" s="225"/>
      <c r="Y8" s="225"/>
      <c r="Z8" s="225"/>
      <c r="AA8" s="225"/>
      <c r="AB8" s="225"/>
      <c r="AC8" s="225"/>
      <c r="AD8" s="225"/>
      <c r="AE8" s="225"/>
      <c r="AF8" s="225"/>
      <c r="AG8" s="225"/>
    </row>
    <row r="9" spans="5:33" s="171" customFormat="1" ht="4.5" customHeight="1">
      <c r="E9" s="182"/>
      <c r="G9" s="182"/>
      <c r="H9" s="183"/>
      <c r="I9" s="184"/>
      <c r="J9" s="183"/>
      <c r="K9" s="182"/>
      <c r="L9" s="183"/>
      <c r="M9" s="182"/>
      <c r="N9" s="183"/>
      <c r="O9" s="184"/>
      <c r="S9" s="225"/>
      <c r="T9" s="225"/>
      <c r="U9" s="225"/>
      <c r="V9" s="225"/>
      <c r="W9" s="225"/>
      <c r="X9" s="225"/>
      <c r="Y9" s="225"/>
      <c r="Z9" s="225"/>
      <c r="AA9" s="225"/>
      <c r="AB9" s="225"/>
      <c r="AC9" s="225"/>
      <c r="AD9" s="225"/>
      <c r="AE9" s="225"/>
      <c r="AF9" s="225"/>
      <c r="AG9" s="225"/>
    </row>
    <row r="10" spans="3:33" s="171" customFormat="1" ht="18.75">
      <c r="C10" s="185" t="s">
        <v>151</v>
      </c>
      <c r="D10" s="186"/>
      <c r="E10" s="187">
        <v>53006038.097</v>
      </c>
      <c r="G10" s="187">
        <v>37975581</v>
      </c>
      <c r="H10" s="188"/>
      <c r="I10" s="189">
        <f aca="true" t="shared" si="0" ref="I10:I17">_xlfn.IFERROR(IF(G10&gt;0,(E10/G10-1)*100,-(E10/G10-1)*100)," ")</f>
        <v>39.57926831191867</v>
      </c>
      <c r="J10" s="188"/>
      <c r="K10" s="187">
        <v>16841623.097000003</v>
      </c>
      <c r="L10" s="188"/>
      <c r="M10" s="187">
        <v>10157369</v>
      </c>
      <c r="N10" s="188"/>
      <c r="O10" s="189">
        <f aca="true" t="shared" si="1" ref="O10:O17">_xlfn.IFERROR(IF(M10&gt;0,(K10/M10-1)*100,-(K10/M10-1)*100)," ")</f>
        <v>65.80694367803319</v>
      </c>
      <c r="S10" s="225"/>
      <c r="T10" s="225"/>
      <c r="U10" s="225"/>
      <c r="V10" s="225"/>
      <c r="W10" s="225"/>
      <c r="X10" s="225"/>
      <c r="Y10" s="225"/>
      <c r="Z10" s="225"/>
      <c r="AA10" s="225"/>
      <c r="AB10" s="225"/>
      <c r="AC10" s="225"/>
      <c r="AD10" s="225"/>
      <c r="AE10" s="225"/>
      <c r="AF10" s="225"/>
      <c r="AG10" s="225"/>
    </row>
    <row r="11" spans="3:33" s="171" customFormat="1" ht="18.75">
      <c r="C11" s="185" t="s">
        <v>152</v>
      </c>
      <c r="D11" s="186"/>
      <c r="E11" s="187">
        <v>98605831</v>
      </c>
      <c r="G11" s="187">
        <v>66078884</v>
      </c>
      <c r="H11" s="188"/>
      <c r="I11" s="190">
        <f t="shared" si="0"/>
        <v>49.224419407567474</v>
      </c>
      <c r="J11" s="188"/>
      <c r="K11" s="187">
        <v>33155674</v>
      </c>
      <c r="L11" s="188"/>
      <c r="M11" s="187">
        <v>18091142</v>
      </c>
      <c r="N11" s="188"/>
      <c r="O11" s="190">
        <f t="shared" si="1"/>
        <v>83.27021036040732</v>
      </c>
      <c r="S11" s="225"/>
      <c r="T11" s="225"/>
      <c r="U11" s="225"/>
      <c r="V11" s="225"/>
      <c r="W11" s="225"/>
      <c r="X11" s="225"/>
      <c r="Y11" s="225"/>
      <c r="Z11" s="225"/>
      <c r="AA11" s="225"/>
      <c r="AB11" s="225"/>
      <c r="AC11" s="225"/>
      <c r="AD11" s="225"/>
      <c r="AE11" s="225"/>
      <c r="AF11" s="225"/>
      <c r="AG11" s="225"/>
    </row>
    <row r="12" spans="3:33" s="171" customFormat="1" ht="18.75">
      <c r="C12" s="191" t="s">
        <v>153</v>
      </c>
      <c r="D12" s="192"/>
      <c r="E12" s="193">
        <v>14562540</v>
      </c>
      <c r="F12" s="194"/>
      <c r="G12" s="193">
        <v>8773212</v>
      </c>
      <c r="H12" s="180"/>
      <c r="I12" s="195">
        <f t="shared" si="0"/>
        <v>65.9886937646098</v>
      </c>
      <c r="J12" s="180"/>
      <c r="K12" s="193">
        <v>4868525</v>
      </c>
      <c r="L12" s="180"/>
      <c r="M12" s="193">
        <v>2793706</v>
      </c>
      <c r="N12" s="180"/>
      <c r="O12" s="195">
        <f t="shared" si="1"/>
        <v>74.2676215750691</v>
      </c>
      <c r="P12" s="194"/>
      <c r="S12" s="225"/>
      <c r="T12" s="225"/>
      <c r="U12" s="225"/>
      <c r="V12" s="225"/>
      <c r="W12" s="225"/>
      <c r="X12" s="225"/>
      <c r="Y12" s="225"/>
      <c r="Z12" s="225"/>
      <c r="AA12" s="225"/>
      <c r="AB12" s="225"/>
      <c r="AC12" s="225"/>
      <c r="AD12" s="225"/>
      <c r="AE12" s="225"/>
      <c r="AF12" s="225"/>
      <c r="AG12" s="225"/>
    </row>
    <row r="13" spans="3:33" s="171" customFormat="1" ht="18.75">
      <c r="C13" s="196" t="s">
        <v>183</v>
      </c>
      <c r="D13" s="173"/>
      <c r="E13" s="195">
        <v>7916114</v>
      </c>
      <c r="G13" s="195">
        <v>4237578</v>
      </c>
      <c r="H13" s="180"/>
      <c r="I13" s="197">
        <f t="shared" si="0"/>
        <v>86.80751127176892</v>
      </c>
      <c r="J13" s="180"/>
      <c r="K13" s="195">
        <v>2734563</v>
      </c>
      <c r="L13" s="180"/>
      <c r="M13" s="195">
        <v>1228280</v>
      </c>
      <c r="N13" s="180"/>
      <c r="O13" s="197">
        <f t="shared" si="1"/>
        <v>122.63352004428958</v>
      </c>
      <c r="S13" s="225"/>
      <c r="T13" s="225"/>
      <c r="U13" s="225"/>
      <c r="V13" s="225"/>
      <c r="W13" s="225"/>
      <c r="X13" s="225"/>
      <c r="Y13" s="225"/>
      <c r="Z13" s="225"/>
      <c r="AA13" s="225"/>
      <c r="AB13" s="225"/>
      <c r="AC13" s="225"/>
      <c r="AD13" s="225"/>
      <c r="AE13" s="225"/>
      <c r="AF13" s="225"/>
      <c r="AG13" s="225"/>
    </row>
    <row r="14" spans="3:33" s="171" customFormat="1" ht="18.75">
      <c r="C14" s="196" t="s">
        <v>154</v>
      </c>
      <c r="D14" s="173"/>
      <c r="E14" s="195">
        <v>16887586</v>
      </c>
      <c r="G14" s="195">
        <v>13521506</v>
      </c>
      <c r="H14" s="180"/>
      <c r="I14" s="197">
        <f t="shared" si="0"/>
        <v>24.894268434300137</v>
      </c>
      <c r="J14" s="180"/>
      <c r="K14" s="195">
        <v>5303132</v>
      </c>
      <c r="L14" s="180"/>
      <c r="M14" s="195">
        <v>4173952</v>
      </c>
      <c r="N14" s="180"/>
      <c r="O14" s="197">
        <f t="shared" si="1"/>
        <v>27.053018338495516</v>
      </c>
      <c r="S14" s="225"/>
      <c r="T14" s="225"/>
      <c r="U14" s="225"/>
      <c r="V14" s="225"/>
      <c r="W14" s="225"/>
      <c r="X14" s="225"/>
      <c r="Y14" s="225"/>
      <c r="Z14" s="225"/>
      <c r="AA14" s="225"/>
      <c r="AB14" s="225"/>
      <c r="AC14" s="225"/>
      <c r="AD14" s="225"/>
      <c r="AE14" s="225"/>
      <c r="AF14" s="225"/>
      <c r="AG14" s="225"/>
    </row>
    <row r="15" spans="3:33" s="171" customFormat="1" ht="18.75">
      <c r="C15" s="196" t="s">
        <v>155</v>
      </c>
      <c r="D15" s="173"/>
      <c r="E15" s="195">
        <v>46986667</v>
      </c>
      <c r="G15" s="195">
        <v>31102574</v>
      </c>
      <c r="H15" s="180"/>
      <c r="I15" s="197">
        <f t="shared" si="0"/>
        <v>51.07002719453379</v>
      </c>
      <c r="J15" s="180"/>
      <c r="K15" s="195">
        <v>16631270</v>
      </c>
      <c r="L15" s="180"/>
      <c r="M15" s="195">
        <v>7522135</v>
      </c>
      <c r="N15" s="180"/>
      <c r="O15" s="197">
        <f t="shared" si="1"/>
        <v>121.09773355569926</v>
      </c>
      <c r="S15" s="225"/>
      <c r="T15" s="225"/>
      <c r="U15" s="225"/>
      <c r="V15" s="225"/>
      <c r="W15" s="225"/>
      <c r="X15" s="225"/>
      <c r="Y15" s="225"/>
      <c r="Z15" s="225"/>
      <c r="AA15" s="225"/>
      <c r="AB15" s="225"/>
      <c r="AC15" s="225"/>
      <c r="AD15" s="225"/>
      <c r="AE15" s="225"/>
      <c r="AF15" s="225"/>
      <c r="AG15" s="225"/>
    </row>
    <row r="16" spans="3:33" s="171" customFormat="1" ht="18.75">
      <c r="C16" s="196" t="s">
        <v>184</v>
      </c>
      <c r="D16" s="173"/>
      <c r="E16" s="195">
        <v>9007720</v>
      </c>
      <c r="G16" s="195">
        <v>6604017</v>
      </c>
      <c r="H16" s="180"/>
      <c r="I16" s="197">
        <f t="shared" si="0"/>
        <v>36.397589527707154</v>
      </c>
      <c r="J16" s="180"/>
      <c r="K16" s="195">
        <v>3138056</v>
      </c>
      <c r="L16" s="180"/>
      <c r="M16" s="195">
        <v>2085104</v>
      </c>
      <c r="N16" s="180"/>
      <c r="O16" s="197">
        <f t="shared" si="1"/>
        <v>50.498776080233895</v>
      </c>
      <c r="S16" s="225"/>
      <c r="T16" s="225"/>
      <c r="U16" s="225"/>
      <c r="V16" s="225"/>
      <c r="W16" s="225"/>
      <c r="X16" s="225"/>
      <c r="Y16" s="225"/>
      <c r="Z16" s="225"/>
      <c r="AA16" s="225"/>
      <c r="AB16" s="225"/>
      <c r="AC16" s="225"/>
      <c r="AD16" s="225"/>
      <c r="AE16" s="225"/>
      <c r="AF16" s="225"/>
      <c r="AG16" s="225"/>
    </row>
    <row r="17" spans="3:33" s="171" customFormat="1" ht="18.75">
      <c r="C17" s="196" t="s">
        <v>156</v>
      </c>
      <c r="D17" s="173"/>
      <c r="E17" s="195">
        <v>3245204</v>
      </c>
      <c r="G17" s="195">
        <v>1839997</v>
      </c>
      <c r="H17" s="180"/>
      <c r="I17" s="197">
        <f t="shared" si="0"/>
        <v>76.37007016859268</v>
      </c>
      <c r="J17" s="180"/>
      <c r="K17" s="195">
        <v>480128</v>
      </c>
      <c r="L17" s="180"/>
      <c r="M17" s="195">
        <v>287965</v>
      </c>
      <c r="N17" s="180"/>
      <c r="O17" s="221">
        <f t="shared" si="1"/>
        <v>66.73137360443108</v>
      </c>
      <c r="S17" s="225"/>
      <c r="T17" s="225"/>
      <c r="U17" s="225"/>
      <c r="V17" s="225"/>
      <c r="W17" s="225"/>
      <c r="X17" s="225"/>
      <c r="Y17" s="225"/>
      <c r="Z17" s="225"/>
      <c r="AA17" s="225"/>
      <c r="AB17" s="225"/>
      <c r="AC17" s="225"/>
      <c r="AD17" s="225"/>
      <c r="AE17" s="225"/>
      <c r="AF17" s="225"/>
      <c r="AG17" s="225"/>
    </row>
    <row r="18" spans="1:33" s="171" customFormat="1" ht="0.75" customHeight="1">
      <c r="A18" s="173"/>
      <c r="C18" s="185" t="s">
        <v>157</v>
      </c>
      <c r="D18" s="186"/>
      <c r="E18" s="187"/>
      <c r="G18" s="187"/>
      <c r="H18" s="188"/>
      <c r="I18" s="190"/>
      <c r="J18" s="188"/>
      <c r="K18" s="187"/>
      <c r="L18" s="188"/>
      <c r="M18" s="187"/>
      <c r="N18" s="188"/>
      <c r="O18" s="190"/>
      <c r="S18" s="225"/>
      <c r="T18" s="225"/>
      <c r="U18" s="225"/>
      <c r="V18" s="225"/>
      <c r="W18" s="225"/>
      <c r="X18" s="225"/>
      <c r="Y18" s="225"/>
      <c r="Z18" s="225"/>
      <c r="AA18" s="225"/>
      <c r="AB18" s="225"/>
      <c r="AC18" s="225"/>
      <c r="AD18" s="225"/>
      <c r="AE18" s="225"/>
      <c r="AF18" s="225"/>
      <c r="AG18" s="225"/>
    </row>
    <row r="19" spans="8:33" s="171" customFormat="1" ht="9" customHeight="1">
      <c r="H19" s="173"/>
      <c r="I19" s="198"/>
      <c r="J19" s="173"/>
      <c r="L19" s="173"/>
      <c r="N19" s="173"/>
      <c r="O19" s="198"/>
      <c r="S19" s="225"/>
      <c r="T19" s="225"/>
      <c r="U19" s="225"/>
      <c r="V19" s="225"/>
      <c r="W19" s="225"/>
      <c r="X19" s="225"/>
      <c r="Y19" s="225"/>
      <c r="Z19" s="225"/>
      <c r="AA19" s="225"/>
      <c r="AB19" s="225"/>
      <c r="AC19" s="225"/>
      <c r="AD19" s="225"/>
      <c r="AE19" s="225"/>
      <c r="AF19" s="225"/>
      <c r="AG19" s="225"/>
    </row>
    <row r="20" spans="2:33" ht="18.75">
      <c r="B20" s="177" t="s">
        <v>186</v>
      </c>
      <c r="C20" s="178"/>
      <c r="D20" s="178"/>
      <c r="E20" s="179">
        <v>33432908.44920811</v>
      </c>
      <c r="F20" s="199"/>
      <c r="G20" s="179">
        <v>20924515.055215593</v>
      </c>
      <c r="H20" s="180"/>
      <c r="I20" s="181">
        <f aca="true" t="shared" si="2" ref="I20:I40">_xlfn.IFERROR(IF(G20&gt;0,(E20/G20-1)*100,-(E20/G20-1)*100)," ")</f>
        <v>59.778653703492665</v>
      </c>
      <c r="J20" s="180"/>
      <c r="K20" s="179">
        <v>12189649.135423094</v>
      </c>
      <c r="L20" s="180"/>
      <c r="M20" s="179">
        <v>5411934.340282289</v>
      </c>
      <c r="N20" s="180"/>
      <c r="O20" s="181">
        <f aca="true" t="shared" si="3" ref="O20:O40">_xlfn.IFERROR(IF(M20&gt;0,(K20/M20-1)*100,-(K20/M20-1)*100)," ")</f>
        <v>125.23645648641177</v>
      </c>
      <c r="P20" s="199"/>
      <c r="S20" s="225"/>
      <c r="T20" s="225"/>
      <c r="U20" s="225"/>
      <c r="V20" s="225"/>
      <c r="W20" s="225"/>
      <c r="X20" s="225"/>
      <c r="Y20" s="225"/>
      <c r="Z20" s="225"/>
      <c r="AA20" s="225"/>
      <c r="AB20" s="225"/>
      <c r="AC20" s="225"/>
      <c r="AD20" s="225"/>
      <c r="AE20" s="225"/>
      <c r="AF20" s="225"/>
      <c r="AG20" s="225"/>
    </row>
    <row r="21" spans="5:33" ht="5.25" customHeight="1">
      <c r="E21" s="175"/>
      <c r="F21" s="173"/>
      <c r="G21" s="182"/>
      <c r="H21" s="183"/>
      <c r="I21" s="200" t="str">
        <f t="shared" si="2"/>
        <v> </v>
      </c>
      <c r="J21" s="183"/>
      <c r="K21" s="175"/>
      <c r="L21" s="183"/>
      <c r="M21" s="182"/>
      <c r="N21" s="183"/>
      <c r="O21" s="200" t="str">
        <f t="shared" si="3"/>
        <v> </v>
      </c>
      <c r="P21" s="173"/>
      <c r="S21" s="225"/>
      <c r="T21" s="225"/>
      <c r="U21" s="225"/>
      <c r="V21" s="225"/>
      <c r="W21" s="225"/>
      <c r="X21" s="225"/>
      <c r="Y21" s="225"/>
      <c r="Z21" s="225"/>
      <c r="AA21" s="225"/>
      <c r="AB21" s="225"/>
      <c r="AC21" s="225"/>
      <c r="AD21" s="225"/>
      <c r="AE21" s="225"/>
      <c r="AF21" s="225"/>
      <c r="AG21" s="225"/>
    </row>
    <row r="22" spans="3:33" s="171" customFormat="1" ht="18.75">
      <c r="C22" s="185" t="s">
        <v>151</v>
      </c>
      <c r="D22" s="186"/>
      <c r="E22" s="187">
        <v>17688307.357</v>
      </c>
      <c r="F22" s="199"/>
      <c r="G22" s="187">
        <v>9465774</v>
      </c>
      <c r="H22" s="188"/>
      <c r="I22" s="190">
        <f t="shared" si="2"/>
        <v>86.86593781977048</v>
      </c>
      <c r="J22" s="188"/>
      <c r="K22" s="187">
        <v>7196108.626000002</v>
      </c>
      <c r="L22" s="188"/>
      <c r="M22" s="187">
        <v>2561501</v>
      </c>
      <c r="N22" s="188"/>
      <c r="O22" s="190">
        <f t="shared" si="3"/>
        <v>180.9332741232583</v>
      </c>
      <c r="P22" s="199"/>
      <c r="S22" s="225"/>
      <c r="T22" s="225"/>
      <c r="U22" s="225"/>
      <c r="V22" s="225"/>
      <c r="W22" s="225"/>
      <c r="X22" s="225"/>
      <c r="Y22" s="225"/>
      <c r="Z22" s="225"/>
      <c r="AA22" s="225"/>
      <c r="AB22" s="225"/>
      <c r="AC22" s="225"/>
      <c r="AD22" s="225"/>
      <c r="AE22" s="225"/>
      <c r="AF22" s="225"/>
      <c r="AG22" s="225"/>
    </row>
    <row r="23" spans="3:33" ht="18.75">
      <c r="C23" s="185" t="s">
        <v>152</v>
      </c>
      <c r="D23" s="186"/>
      <c r="E23" s="201">
        <v>15744601.09220811</v>
      </c>
      <c r="F23" s="199"/>
      <c r="G23" s="201">
        <v>11458741.055215593</v>
      </c>
      <c r="H23" s="188"/>
      <c r="I23" s="202">
        <f t="shared" si="2"/>
        <v>37.40253851920103</v>
      </c>
      <c r="J23" s="188"/>
      <c r="K23" s="201">
        <v>4993540.509423094</v>
      </c>
      <c r="L23" s="188"/>
      <c r="M23" s="201">
        <v>2850433.3402822893</v>
      </c>
      <c r="N23" s="188"/>
      <c r="O23" s="202">
        <f t="shared" si="3"/>
        <v>75.18531090885165</v>
      </c>
      <c r="P23" s="199"/>
      <c r="S23" s="225"/>
      <c r="T23" s="225"/>
      <c r="U23" s="225"/>
      <c r="V23" s="225"/>
      <c r="W23" s="225"/>
      <c r="X23" s="225"/>
      <c r="Y23" s="225"/>
      <c r="Z23" s="225"/>
      <c r="AA23" s="225"/>
      <c r="AB23" s="225"/>
      <c r="AC23" s="225"/>
      <c r="AD23" s="225"/>
      <c r="AE23" s="225"/>
      <c r="AF23" s="225"/>
      <c r="AG23" s="225"/>
    </row>
    <row r="24" spans="3:33" ht="18.75">
      <c r="C24" s="191" t="s">
        <v>153</v>
      </c>
      <c r="D24" s="192"/>
      <c r="E24" s="203">
        <v>3128028.567780185</v>
      </c>
      <c r="F24" s="204"/>
      <c r="G24" s="203">
        <v>1622824.207216043</v>
      </c>
      <c r="H24" s="180"/>
      <c r="I24" s="205">
        <f t="shared" si="2"/>
        <v>92.75215108765981</v>
      </c>
      <c r="J24" s="180"/>
      <c r="K24" s="203">
        <v>1013366.1623447351</v>
      </c>
      <c r="L24" s="180"/>
      <c r="M24" s="203">
        <v>511871.34131273767</v>
      </c>
      <c r="N24" s="180"/>
      <c r="O24" s="205">
        <f t="shared" si="3"/>
        <v>97.97282648133245</v>
      </c>
      <c r="P24" s="204"/>
      <c r="S24" s="225"/>
      <c r="T24" s="225"/>
      <c r="U24" s="225"/>
      <c r="V24" s="225"/>
      <c r="W24" s="225"/>
      <c r="X24" s="225"/>
      <c r="Y24" s="225"/>
      <c r="Z24" s="225"/>
      <c r="AA24" s="225"/>
      <c r="AB24" s="225"/>
      <c r="AC24" s="225"/>
      <c r="AD24" s="225"/>
      <c r="AE24" s="225"/>
      <c r="AF24" s="225"/>
      <c r="AG24" s="225"/>
    </row>
    <row r="25" spans="3:33" ht="18.75">
      <c r="C25" s="196" t="s">
        <v>183</v>
      </c>
      <c r="D25" s="173"/>
      <c r="E25" s="206">
        <v>1059938.4805525572</v>
      </c>
      <c r="F25" s="204"/>
      <c r="G25" s="206">
        <v>763629.1530295503</v>
      </c>
      <c r="H25" s="180"/>
      <c r="I25" s="207">
        <f t="shared" si="2"/>
        <v>38.80277833126946</v>
      </c>
      <c r="J25" s="180"/>
      <c r="K25" s="206">
        <v>154875.4558038935</v>
      </c>
      <c r="L25" s="180"/>
      <c r="M25" s="206">
        <v>231867.07346955035</v>
      </c>
      <c r="N25" s="180"/>
      <c r="O25" s="207">
        <f t="shared" si="3"/>
        <v>-33.20506724546539</v>
      </c>
      <c r="P25" s="204"/>
      <c r="S25" s="225"/>
      <c r="T25" s="225"/>
      <c r="U25" s="225"/>
      <c r="V25" s="225"/>
      <c r="W25" s="225"/>
      <c r="X25" s="225"/>
      <c r="Y25" s="225"/>
      <c r="Z25" s="225"/>
      <c r="AA25" s="225"/>
      <c r="AB25" s="225"/>
      <c r="AC25" s="225"/>
      <c r="AD25" s="225"/>
      <c r="AE25" s="225"/>
      <c r="AF25" s="225"/>
      <c r="AG25" s="225"/>
    </row>
    <row r="26" spans="3:33" ht="18.75">
      <c r="C26" s="196" t="s">
        <v>154</v>
      </c>
      <c r="D26" s="173"/>
      <c r="E26" s="206">
        <v>1490449.36221</v>
      </c>
      <c r="F26" s="204"/>
      <c r="G26" s="206">
        <v>1135075.54554</v>
      </c>
      <c r="H26" s="180"/>
      <c r="I26" s="207">
        <f t="shared" si="2"/>
        <v>31.308384544654654</v>
      </c>
      <c r="J26" s="180"/>
      <c r="K26" s="206">
        <v>553117.19285</v>
      </c>
      <c r="L26" s="180"/>
      <c r="M26" s="206">
        <v>447509.57180000003</v>
      </c>
      <c r="N26" s="180"/>
      <c r="O26" s="207">
        <f t="shared" si="3"/>
        <v>23.598963621094992</v>
      </c>
      <c r="P26" s="204"/>
      <c r="S26" s="225"/>
      <c r="T26" s="225"/>
      <c r="U26" s="225"/>
      <c r="V26" s="225"/>
      <c r="W26" s="225"/>
      <c r="X26" s="225"/>
      <c r="Y26" s="225"/>
      <c r="Z26" s="225"/>
      <c r="AA26" s="225"/>
      <c r="AB26" s="225"/>
      <c r="AC26" s="225"/>
      <c r="AD26" s="225"/>
      <c r="AE26" s="225"/>
      <c r="AF26" s="225"/>
      <c r="AG26" s="225"/>
    </row>
    <row r="27" spans="3:33" ht="18.75">
      <c r="C27" s="196" t="s">
        <v>155</v>
      </c>
      <c r="D27" s="173"/>
      <c r="E27" s="206">
        <v>8655515.4198</v>
      </c>
      <c r="F27" s="204"/>
      <c r="G27" s="195">
        <v>6838434.3864</v>
      </c>
      <c r="H27" s="180"/>
      <c r="I27" s="207">
        <f t="shared" si="2"/>
        <v>26.571594179710733</v>
      </c>
      <c r="J27" s="180"/>
      <c r="K27" s="206">
        <v>2771860.8970300006</v>
      </c>
      <c r="L27" s="180"/>
      <c r="M27" s="195">
        <v>1415585.6263100002</v>
      </c>
      <c r="N27" s="180"/>
      <c r="O27" s="207">
        <f t="shared" si="3"/>
        <v>95.81018947298838</v>
      </c>
      <c r="P27" s="204"/>
      <c r="S27" s="225"/>
      <c r="T27" s="225"/>
      <c r="U27" s="225"/>
      <c r="V27" s="225"/>
      <c r="W27" s="225"/>
      <c r="X27" s="225"/>
      <c r="Y27" s="225"/>
      <c r="Z27" s="225"/>
      <c r="AA27" s="225"/>
      <c r="AB27" s="225"/>
      <c r="AC27" s="225"/>
      <c r="AD27" s="225"/>
      <c r="AE27" s="225"/>
      <c r="AF27" s="225"/>
      <c r="AG27" s="225"/>
    </row>
    <row r="28" spans="3:33" ht="18.75">
      <c r="C28" s="196" t="s">
        <v>184</v>
      </c>
      <c r="D28" s="173"/>
      <c r="E28" s="206">
        <v>1194224.59806</v>
      </c>
      <c r="F28" s="204"/>
      <c r="G28" s="206">
        <v>999046.03678</v>
      </c>
      <c r="H28" s="180"/>
      <c r="I28" s="207">
        <f t="shared" si="2"/>
        <v>19.536493223983452</v>
      </c>
      <c r="J28" s="180"/>
      <c r="K28" s="206">
        <v>409947.45800917526</v>
      </c>
      <c r="L28" s="180"/>
      <c r="M28" s="206">
        <v>220562.79864000005</v>
      </c>
      <c r="N28" s="180"/>
      <c r="O28" s="219">
        <f t="shared" si="3"/>
        <v>85.8642801673398</v>
      </c>
      <c r="P28" s="204"/>
      <c r="S28" s="225"/>
      <c r="T28" s="225"/>
      <c r="U28" s="225"/>
      <c r="V28" s="225"/>
      <c r="W28" s="225"/>
      <c r="X28" s="225"/>
      <c r="Y28" s="225"/>
      <c r="Z28" s="225"/>
      <c r="AA28" s="225"/>
      <c r="AB28" s="225"/>
      <c r="AC28" s="225"/>
      <c r="AD28" s="225"/>
      <c r="AE28" s="225"/>
      <c r="AF28" s="225"/>
      <c r="AG28" s="225"/>
    </row>
    <row r="29" spans="3:33" ht="18" customHeight="1">
      <c r="C29" s="208" t="s">
        <v>156</v>
      </c>
      <c r="D29" s="209"/>
      <c r="E29" s="210">
        <v>216444.66380536574</v>
      </c>
      <c r="F29" s="204"/>
      <c r="G29" s="210">
        <v>99731.72625</v>
      </c>
      <c r="H29" s="180"/>
      <c r="I29" s="211">
        <f t="shared" si="2"/>
        <v>117.0268899816278</v>
      </c>
      <c r="J29" s="180"/>
      <c r="K29" s="210">
        <v>90373.34338528843</v>
      </c>
      <c r="L29" s="180"/>
      <c r="M29" s="210">
        <v>23036.928750000006</v>
      </c>
      <c r="N29" s="180"/>
      <c r="O29" s="221">
        <f t="shared" si="3"/>
        <v>292.29770758955186</v>
      </c>
      <c r="P29" s="204"/>
      <c r="S29" s="225"/>
      <c r="T29" s="225"/>
      <c r="U29" s="225"/>
      <c r="V29" s="225"/>
      <c r="W29" s="225"/>
      <c r="X29" s="225"/>
      <c r="Y29" s="225"/>
      <c r="Z29" s="225"/>
      <c r="AA29" s="225"/>
      <c r="AB29" s="225"/>
      <c r="AC29" s="225"/>
      <c r="AD29" s="225"/>
      <c r="AE29" s="225"/>
      <c r="AF29" s="225"/>
      <c r="AG29" s="225"/>
    </row>
    <row r="30" spans="5:33" ht="18.75">
      <c r="E30" s="212"/>
      <c r="G30" s="213"/>
      <c r="I30" s="174" t="str">
        <f t="shared" si="2"/>
        <v> </v>
      </c>
      <c r="K30" s="212"/>
      <c r="M30" s="213"/>
      <c r="O30" s="174" t="str">
        <f t="shared" si="3"/>
        <v> </v>
      </c>
      <c r="S30" s="225"/>
      <c r="T30" s="225"/>
      <c r="U30" s="225"/>
      <c r="V30" s="225"/>
      <c r="W30" s="225"/>
      <c r="X30" s="225"/>
      <c r="Y30" s="225"/>
      <c r="Z30" s="225"/>
      <c r="AA30" s="225"/>
      <c r="AB30" s="225"/>
      <c r="AC30" s="225"/>
      <c r="AD30" s="225"/>
      <c r="AE30" s="225"/>
      <c r="AF30" s="225"/>
      <c r="AG30" s="225"/>
    </row>
    <row r="31" spans="2:33" ht="18.75">
      <c r="B31" s="177" t="s">
        <v>185</v>
      </c>
      <c r="C31" s="178"/>
      <c r="D31" s="214"/>
      <c r="E31" s="179">
        <v>22477168.067920964</v>
      </c>
      <c r="G31" s="179">
        <v>11793404.518212417</v>
      </c>
      <c r="H31" s="180"/>
      <c r="I31" s="181">
        <f t="shared" si="2"/>
        <v>90.5910039226564</v>
      </c>
      <c r="J31" s="180"/>
      <c r="K31" s="179">
        <v>9357571.94352476</v>
      </c>
      <c r="L31" s="180"/>
      <c r="M31" s="179">
        <v>2912409.2599487547</v>
      </c>
      <c r="N31" s="180"/>
      <c r="O31" s="181">
        <f t="shared" si="3"/>
        <v>221.30003403743507</v>
      </c>
      <c r="S31" s="225"/>
      <c r="T31" s="225"/>
      <c r="U31" s="225"/>
      <c r="V31" s="225"/>
      <c r="W31" s="225"/>
      <c r="X31" s="225"/>
      <c r="Y31" s="225"/>
      <c r="Z31" s="225"/>
      <c r="AA31" s="225"/>
      <c r="AB31" s="225"/>
      <c r="AC31" s="225"/>
      <c r="AD31" s="225"/>
      <c r="AE31" s="225"/>
      <c r="AF31" s="225"/>
      <c r="AG31" s="225"/>
    </row>
    <row r="32" spans="2:33" ht="18.75">
      <c r="B32" s="171"/>
      <c r="E32" s="215"/>
      <c r="G32" s="215"/>
      <c r="H32" s="183"/>
      <c r="I32" s="184" t="str">
        <f t="shared" si="2"/>
        <v> </v>
      </c>
      <c r="J32" s="183"/>
      <c r="K32" s="215"/>
      <c r="L32" s="183"/>
      <c r="M32" s="215"/>
      <c r="N32" s="183"/>
      <c r="O32" s="184" t="str">
        <f t="shared" si="3"/>
        <v> </v>
      </c>
      <c r="S32" s="225"/>
      <c r="T32" s="225"/>
      <c r="U32" s="225"/>
      <c r="V32" s="225"/>
      <c r="W32" s="225"/>
      <c r="X32" s="225"/>
      <c r="Y32" s="225"/>
      <c r="Z32" s="225"/>
      <c r="AA32" s="225"/>
      <c r="AB32" s="225"/>
      <c r="AC32" s="225"/>
      <c r="AD32" s="225"/>
      <c r="AE32" s="225"/>
      <c r="AF32" s="225"/>
      <c r="AG32" s="225"/>
    </row>
    <row r="33" spans="2:33" ht="18.75">
      <c r="B33" s="216"/>
      <c r="C33" s="185" t="s">
        <v>151</v>
      </c>
      <c r="D33" s="186"/>
      <c r="E33" s="187">
        <v>13445426</v>
      </c>
      <c r="G33" s="187">
        <v>6773225</v>
      </c>
      <c r="H33" s="188"/>
      <c r="I33" s="190">
        <f t="shared" si="2"/>
        <v>98.50848008149737</v>
      </c>
      <c r="J33" s="188"/>
      <c r="K33" s="187">
        <v>5556109</v>
      </c>
      <c r="L33" s="188"/>
      <c r="M33" s="187">
        <v>1854899</v>
      </c>
      <c r="N33" s="188"/>
      <c r="O33" s="190">
        <f t="shared" si="3"/>
        <v>199.53700983180215</v>
      </c>
      <c r="S33" s="225"/>
      <c r="T33" s="225"/>
      <c r="U33" s="225"/>
      <c r="V33" s="225"/>
      <c r="W33" s="225"/>
      <c r="X33" s="225"/>
      <c r="Y33" s="225"/>
      <c r="Z33" s="225"/>
      <c r="AA33" s="225"/>
      <c r="AB33" s="225"/>
      <c r="AC33" s="225"/>
      <c r="AD33" s="225"/>
      <c r="AE33" s="225"/>
      <c r="AF33" s="225"/>
      <c r="AG33" s="225"/>
    </row>
    <row r="34" spans="2:33" ht="18.75">
      <c r="B34" s="216"/>
      <c r="C34" s="185" t="s">
        <v>152</v>
      </c>
      <c r="D34" s="186"/>
      <c r="E34" s="187">
        <v>9031742.067920964</v>
      </c>
      <c r="G34" s="187">
        <v>5020179.518212417</v>
      </c>
      <c r="H34" s="188"/>
      <c r="I34" s="190">
        <f t="shared" si="2"/>
        <v>79.90874699112318</v>
      </c>
      <c r="J34" s="188"/>
      <c r="K34" s="187">
        <v>3801462.94352476</v>
      </c>
      <c r="L34" s="188"/>
      <c r="M34" s="187">
        <v>1057510.2599487547</v>
      </c>
      <c r="N34" s="188"/>
      <c r="O34" s="217">
        <f t="shared" si="3"/>
        <v>259.4729136442585</v>
      </c>
      <c r="S34" s="225"/>
      <c r="T34" s="225"/>
      <c r="U34" s="225"/>
      <c r="V34" s="225"/>
      <c r="W34" s="225"/>
      <c r="X34" s="225"/>
      <c r="Y34" s="225"/>
      <c r="Z34" s="225"/>
      <c r="AA34" s="225"/>
      <c r="AB34" s="225"/>
      <c r="AC34" s="225"/>
      <c r="AD34" s="225"/>
      <c r="AE34" s="225"/>
      <c r="AF34" s="225"/>
      <c r="AG34" s="225"/>
    </row>
    <row r="35" spans="2:33" ht="18.75">
      <c r="B35" s="216"/>
      <c r="C35" s="191" t="s">
        <v>153</v>
      </c>
      <c r="D35" s="192"/>
      <c r="E35" s="193">
        <v>2023179.1895314737</v>
      </c>
      <c r="G35" s="193">
        <v>775991.9417125415</v>
      </c>
      <c r="H35" s="180"/>
      <c r="I35" s="218">
        <f t="shared" si="2"/>
        <v>160.72167515895933</v>
      </c>
      <c r="J35" s="180"/>
      <c r="K35" s="193">
        <v>681133.5386192268</v>
      </c>
      <c r="L35" s="180"/>
      <c r="M35" s="193">
        <v>294237.85259044793</v>
      </c>
      <c r="N35" s="180"/>
      <c r="O35" s="218">
        <f t="shared" si="3"/>
        <v>131.49079311943663</v>
      </c>
      <c r="S35" s="225"/>
      <c r="T35" s="225"/>
      <c r="U35" s="225"/>
      <c r="V35" s="225"/>
      <c r="W35" s="225"/>
      <c r="X35" s="225"/>
      <c r="Y35" s="225"/>
      <c r="Z35" s="225"/>
      <c r="AA35" s="225"/>
      <c r="AB35" s="225"/>
      <c r="AC35" s="225"/>
      <c r="AD35" s="225"/>
      <c r="AE35" s="225"/>
      <c r="AF35" s="225"/>
      <c r="AG35" s="225"/>
    </row>
    <row r="36" spans="2:33" ht="18.75">
      <c r="B36" s="216"/>
      <c r="C36" s="196" t="s">
        <v>183</v>
      </c>
      <c r="D36" s="173"/>
      <c r="E36" s="195">
        <v>521649.0562911371</v>
      </c>
      <c r="G36" s="195">
        <v>226022.08419673552</v>
      </c>
      <c r="H36" s="180"/>
      <c r="I36" s="197">
        <f t="shared" si="2"/>
        <v>130.79561368750151</v>
      </c>
      <c r="J36" s="180"/>
      <c r="K36" s="195">
        <v>64373.16458930116</v>
      </c>
      <c r="L36" s="180"/>
      <c r="M36" s="195">
        <v>91670.24327516678</v>
      </c>
      <c r="N36" s="180"/>
      <c r="O36" s="219">
        <f t="shared" si="3"/>
        <v>-29.777469449849626</v>
      </c>
      <c r="S36" s="225"/>
      <c r="T36" s="225"/>
      <c r="U36" s="225"/>
      <c r="V36" s="225"/>
      <c r="W36" s="225"/>
      <c r="X36" s="225"/>
      <c r="Y36" s="225"/>
      <c r="Z36" s="225"/>
      <c r="AA36" s="225"/>
      <c r="AB36" s="225"/>
      <c r="AC36" s="225"/>
      <c r="AD36" s="225"/>
      <c r="AE36" s="225"/>
      <c r="AF36" s="225"/>
      <c r="AG36" s="225"/>
    </row>
    <row r="37" spans="2:33" ht="18.75">
      <c r="B37" s="216"/>
      <c r="C37" s="196" t="s">
        <v>154</v>
      </c>
      <c r="D37" s="173"/>
      <c r="E37" s="195">
        <v>-198731.46930164675</v>
      </c>
      <c r="G37" s="195">
        <v>-140677.12802485994</v>
      </c>
      <c r="H37" s="180"/>
      <c r="I37" s="219">
        <f t="shared" si="2"/>
        <v>-41.26778964845492</v>
      </c>
      <c r="J37" s="180"/>
      <c r="K37" s="195">
        <v>65742.07498493104</v>
      </c>
      <c r="L37" s="180"/>
      <c r="M37" s="195">
        <v>69538.38549514007</v>
      </c>
      <c r="N37" s="180"/>
      <c r="O37" s="219">
        <f t="shared" si="3"/>
        <v>-5.459302057673387</v>
      </c>
      <c r="S37" s="225"/>
      <c r="T37" s="225"/>
      <c r="U37" s="225"/>
      <c r="V37" s="225"/>
      <c r="W37" s="225"/>
      <c r="X37" s="225"/>
      <c r="Y37" s="225"/>
      <c r="Z37" s="225"/>
      <c r="AA37" s="225"/>
      <c r="AB37" s="225"/>
      <c r="AC37" s="225"/>
      <c r="AD37" s="225"/>
      <c r="AE37" s="225"/>
      <c r="AF37" s="225"/>
      <c r="AG37" s="225"/>
    </row>
    <row r="38" spans="2:33" ht="18.75">
      <c r="B38" s="216"/>
      <c r="C38" s="196" t="s">
        <v>155</v>
      </c>
      <c r="D38" s="173"/>
      <c r="E38" s="195">
        <v>4345627.0824</v>
      </c>
      <c r="G38" s="195">
        <v>2960260.114</v>
      </c>
      <c r="H38" s="180"/>
      <c r="I38" s="197">
        <f t="shared" si="2"/>
        <v>46.79882561157933</v>
      </c>
      <c r="J38" s="180"/>
      <c r="K38" s="195">
        <v>1746444.636198598</v>
      </c>
      <c r="L38" s="180"/>
      <c r="M38" s="195">
        <v>501582.5312600001</v>
      </c>
      <c r="N38" s="180"/>
      <c r="O38" s="197">
        <f t="shared" si="3"/>
        <v>248.18689395171774</v>
      </c>
      <c r="S38" s="225"/>
      <c r="T38" s="225"/>
      <c r="U38" s="225"/>
      <c r="V38" s="225"/>
      <c r="W38" s="225"/>
      <c r="X38" s="225"/>
      <c r="Y38" s="225"/>
      <c r="Z38" s="225"/>
      <c r="AA38" s="225"/>
      <c r="AB38" s="225"/>
      <c r="AC38" s="225"/>
      <c r="AD38" s="225"/>
      <c r="AE38" s="225"/>
      <c r="AF38" s="225"/>
      <c r="AG38" s="225"/>
    </row>
    <row r="39" spans="2:33" ht="18.75">
      <c r="B39" s="216"/>
      <c r="C39" s="196" t="s">
        <v>184</v>
      </c>
      <c r="D39" s="173"/>
      <c r="E39" s="195">
        <v>999231.209</v>
      </c>
      <c r="G39" s="195">
        <v>733833.522</v>
      </c>
      <c r="H39" s="180"/>
      <c r="I39" s="197">
        <f t="shared" si="2"/>
        <v>36.16592579154485</v>
      </c>
      <c r="J39" s="180"/>
      <c r="K39" s="195">
        <v>376903.52913270285</v>
      </c>
      <c r="L39" s="180"/>
      <c r="M39" s="195">
        <v>163605.13</v>
      </c>
      <c r="N39" s="180"/>
      <c r="O39" s="219">
        <f t="shared" si="3"/>
        <v>130.37390644945108</v>
      </c>
      <c r="S39" s="225"/>
      <c r="T39" s="225"/>
      <c r="U39" s="225"/>
      <c r="V39" s="225"/>
      <c r="W39" s="225"/>
      <c r="X39" s="225"/>
      <c r="Y39" s="225"/>
      <c r="Z39" s="225"/>
      <c r="AA39" s="225"/>
      <c r="AB39" s="225"/>
      <c r="AC39" s="225"/>
      <c r="AD39" s="225"/>
      <c r="AE39" s="225"/>
      <c r="AF39" s="225"/>
      <c r="AG39" s="225"/>
    </row>
    <row r="40" spans="2:33" ht="18.75">
      <c r="B40" s="216"/>
      <c r="C40" s="208" t="s">
        <v>156</v>
      </c>
      <c r="D40" s="209"/>
      <c r="E40" s="220">
        <v>1340787</v>
      </c>
      <c r="G40" s="220">
        <v>464748.98432799993</v>
      </c>
      <c r="H40" s="180"/>
      <c r="I40" s="221">
        <f t="shared" si="2"/>
        <v>188.4970263977446</v>
      </c>
      <c r="J40" s="180"/>
      <c r="K40" s="220">
        <v>866866</v>
      </c>
      <c r="L40" s="180"/>
      <c r="M40" s="220">
        <v>-63123.882672000036</v>
      </c>
      <c r="N40" s="180"/>
      <c r="O40" s="221">
        <f t="shared" si="3"/>
        <v>1473.2773766536975</v>
      </c>
      <c r="S40" s="225"/>
      <c r="T40" s="225"/>
      <c r="U40" s="225"/>
      <c r="V40" s="225"/>
      <c r="W40" s="225"/>
      <c r="X40" s="225"/>
      <c r="Y40" s="225"/>
      <c r="Z40" s="225"/>
      <c r="AA40" s="225"/>
      <c r="AB40" s="225"/>
      <c r="AC40" s="225"/>
      <c r="AD40" s="225"/>
      <c r="AE40" s="225"/>
      <c r="AF40" s="225"/>
      <c r="AG40" s="225"/>
    </row>
    <row r="271" spans="3:15" ht="18.75">
      <c r="C271" s="172"/>
      <c r="D271" s="172"/>
      <c r="I271" s="172"/>
      <c r="O271" s="172"/>
    </row>
  </sheetData>
  <sheetProtection formatCells="0" formatColumns="0" formatRows="0" insertColumns="0" insertRows="0" insertHyperlinks="0" deleteColumns="0" deleteRows="0" sort="0" autoFilter="0" pivotTables="0"/>
  <printOptions/>
  <pageMargins left="0.2362204724409449" right="0.2362204724409449" top="0.7480314960629921" bottom="0.7480314960629921" header="0.31496062992125984" footer="0.31496062992125984"/>
  <pageSetup fitToHeight="1" fitToWidth="1" horizontalDpi="600" verticalDpi="600" orientation="landscape" pageOrder="overThenDown" paperSize="9" scale="74" r:id="rId1"/>
  <headerFooter alignWithMargins="0">
    <oddFooter>&amp;L&amp;K002776Şirket İçi / Kişisel Veri İçerir&amp;K000000
&amp;K002776Internal / Contains Personal Data&amp;R&amp;8 PRF /&amp;D</oddFooter>
  </headerFooter>
  <rowBreaks count="1" manualBreakCount="1">
    <brk id="39" min="1" max="10" man="1"/>
  </rowBreaks>
</worksheet>
</file>

<file path=xl/worksheets/sheet3.xml><?xml version="1.0" encoding="utf-8"?>
<worksheet xmlns="http://schemas.openxmlformats.org/spreadsheetml/2006/main" xmlns:r="http://schemas.openxmlformats.org/officeDocument/2006/relationships">
  <sheetPr>
    <pageSetUpPr fitToPage="1"/>
  </sheetPr>
  <dimension ref="A1:BW272"/>
  <sheetViews>
    <sheetView showGridLines="0" tabSelected="1" view="pageBreakPreview" zoomScale="66" zoomScaleSheetLayoutView="66" zoomScalePageLayoutView="0" workbookViewId="0" topLeftCell="A1">
      <pane xSplit="4" ySplit="7" topLeftCell="E8" activePane="bottomRight" state="frozen"/>
      <selection pane="topLeft" activeCell="M28" sqref="M28"/>
      <selection pane="topRight" activeCell="M28" sqref="M28"/>
      <selection pane="bottomLeft" activeCell="M28" sqref="M28"/>
      <selection pane="bottomRight" activeCell="E34" sqref="E34"/>
    </sheetView>
  </sheetViews>
  <sheetFormatPr defaultColWidth="9.140625" defaultRowHeight="15"/>
  <cols>
    <col min="1" max="1" width="3.00390625" style="92" bestFit="1" customWidth="1"/>
    <col min="2" max="2" width="41.57421875" style="92" customWidth="1"/>
    <col min="3" max="3" width="33.00390625" style="91" customWidth="1"/>
    <col min="4" max="4" width="1.421875" style="91" customWidth="1"/>
    <col min="5" max="5" width="18.140625" style="92" customWidth="1"/>
    <col min="6" max="6" width="1.57421875" style="115" customWidth="1"/>
    <col min="7" max="7" width="18.140625" style="92" customWidth="1"/>
    <col min="8" max="8" width="2.140625" style="115" customWidth="1"/>
    <col min="9" max="9" width="12.8515625" style="93" customWidth="1"/>
    <col min="10" max="10" width="2.140625" style="115" customWidth="1"/>
    <col min="11" max="11" width="20.00390625" style="92" bestFit="1" customWidth="1"/>
    <col min="12" max="12" width="1.57421875" style="115" customWidth="1"/>
    <col min="13" max="13" width="18.140625" style="92" customWidth="1"/>
    <col min="14" max="14" width="1.421875" style="115" customWidth="1"/>
    <col min="15" max="15" width="12.8515625" style="93" customWidth="1"/>
    <col min="16" max="16" width="1.57421875" style="115" customWidth="1"/>
    <col min="17" max="18" width="8.8515625" style="92" customWidth="1"/>
    <col min="19" max="21" width="8.8515625" style="148" customWidth="1"/>
    <col min="22" max="24" width="8.8515625" style="92" customWidth="1"/>
    <col min="25" max="32" width="8.8515625" style="148" customWidth="1"/>
    <col min="33" max="68" width="8.8515625" style="92" customWidth="1"/>
    <col min="69" max="69" width="2.8515625" style="92" bestFit="1" customWidth="1"/>
    <col min="70" max="70" width="3.57421875" style="92" customWidth="1"/>
    <col min="71" max="72" width="8.8515625" style="92" customWidth="1"/>
    <col min="73" max="73" width="48.57421875" style="92" customWidth="1"/>
    <col min="74" max="74" width="21.421875" style="92" customWidth="1"/>
    <col min="75" max="75" width="1.421875" style="92" customWidth="1"/>
    <col min="76" max="76" width="18.140625" style="92" customWidth="1"/>
    <col min="77" max="77" width="1.421875" style="92" customWidth="1"/>
    <col min="78" max="78" width="0.85546875" style="92" customWidth="1"/>
    <col min="79" max="79" width="12.8515625" style="92" customWidth="1"/>
    <col min="80" max="80" width="1.57421875" style="92" customWidth="1"/>
    <col min="81" max="82" width="15.421875" style="92" customWidth="1"/>
    <col min="83" max="83" width="2.421875" style="92" customWidth="1"/>
    <col min="84" max="85" width="12.57421875" style="92" customWidth="1"/>
    <col min="86" max="86" width="19.8515625" style="92" customWidth="1"/>
    <col min="87" max="93" width="18.421875" style="92" customWidth="1"/>
    <col min="94" max="94" width="23.8515625" style="92" bestFit="1" customWidth="1"/>
    <col min="95" max="96" width="8.8515625" style="92" customWidth="1"/>
    <col min="97" max="97" width="19.00390625" style="92" bestFit="1" customWidth="1"/>
    <col min="98" max="99" width="19.8515625" style="92" bestFit="1" customWidth="1"/>
    <col min="100" max="100" width="11.421875" style="92" customWidth="1"/>
    <col min="101" max="107" width="8.8515625" style="92" customWidth="1"/>
    <col min="108" max="108" width="19.00390625" style="92" bestFit="1" customWidth="1"/>
    <col min="109" max="109" width="19.8515625" style="92" bestFit="1" customWidth="1"/>
    <col min="110" max="16384" width="8.8515625" style="92" customWidth="1"/>
  </cols>
  <sheetData>
    <row r="1" ht="24.75" customHeight="1">
      <c r="B1" s="90"/>
    </row>
    <row r="2" ht="18">
      <c r="B2" s="94"/>
    </row>
    <row r="3" ht="18">
      <c r="B3" s="94" t="s">
        <v>159</v>
      </c>
    </row>
    <row r="4" spans="2:15" ht="19.5" thickBot="1">
      <c r="B4" s="95"/>
      <c r="O4" s="222"/>
    </row>
    <row r="5" spans="2:15" ht="36">
      <c r="B5" s="94" t="s">
        <v>147</v>
      </c>
      <c r="E5" s="96" t="s">
        <v>192</v>
      </c>
      <c r="F5" s="91"/>
      <c r="G5" s="96" t="s">
        <v>192</v>
      </c>
      <c r="I5" s="97" t="s">
        <v>148</v>
      </c>
      <c r="K5" s="96" t="s">
        <v>193</v>
      </c>
      <c r="M5" s="96" t="s">
        <v>193</v>
      </c>
      <c r="O5" s="97" t="s">
        <v>148</v>
      </c>
    </row>
    <row r="6" spans="5:15" ht="18.75" thickBot="1">
      <c r="E6" s="98">
        <v>2021</v>
      </c>
      <c r="F6" s="91"/>
      <c r="G6" s="99">
        <v>2020</v>
      </c>
      <c r="I6" s="100" t="s">
        <v>149</v>
      </c>
      <c r="K6" s="98">
        <v>2021</v>
      </c>
      <c r="M6" s="99">
        <v>2020</v>
      </c>
      <c r="O6" s="100" t="s">
        <v>149</v>
      </c>
    </row>
    <row r="7" spans="5:13" ht="5.25" customHeight="1">
      <c r="E7" s="91"/>
      <c r="G7" s="91"/>
      <c r="M7" s="91"/>
    </row>
    <row r="8" spans="2:32" s="91" customFormat="1" ht="18">
      <c r="B8" s="101" t="s">
        <v>150</v>
      </c>
      <c r="C8" s="102"/>
      <c r="D8" s="102"/>
      <c r="E8" s="103">
        <v>88192397</v>
      </c>
      <c r="F8" s="115"/>
      <c r="G8" s="103">
        <v>59353788</v>
      </c>
      <c r="H8" s="116"/>
      <c r="I8" s="104">
        <f>_xlfn.IFERROR(IF(G8&gt;0,(E8/G8-1)*100,-(E8/G8-1)*100)," ")</f>
        <v>48.587647009151304</v>
      </c>
      <c r="J8" s="116"/>
      <c r="K8" s="103">
        <v>29221675</v>
      </c>
      <c r="L8" s="115"/>
      <c r="M8" s="103">
        <v>16638206</v>
      </c>
      <c r="N8" s="115"/>
      <c r="O8" s="104">
        <f>_xlfn.IFERROR(IF(M8&gt;0,(K8/M8-1)*100,-(K8/M8-1)*100)," ")</f>
        <v>75.62996274958971</v>
      </c>
      <c r="P8" s="115"/>
      <c r="S8" s="115"/>
      <c r="T8" s="115"/>
      <c r="U8" s="115"/>
      <c r="Y8" s="115"/>
      <c r="Z8" s="115"/>
      <c r="AA8" s="115"/>
      <c r="AB8" s="115"/>
      <c r="AC8" s="115"/>
      <c r="AD8" s="115"/>
      <c r="AE8" s="115"/>
      <c r="AF8" s="115"/>
    </row>
    <row r="9" spans="5:32" s="91" customFormat="1" ht="5.25" customHeight="1">
      <c r="E9" s="105"/>
      <c r="F9" s="115">
        <v>0</v>
      </c>
      <c r="G9" s="105"/>
      <c r="H9" s="128"/>
      <c r="I9" s="106"/>
      <c r="J9" s="128"/>
      <c r="K9" s="105"/>
      <c r="L9" s="115"/>
      <c r="M9" s="105"/>
      <c r="N9" s="128"/>
      <c r="O9" s="106"/>
      <c r="P9" s="115"/>
      <c r="S9" s="115"/>
      <c r="T9" s="115"/>
      <c r="U9" s="115"/>
      <c r="Y9" s="115"/>
      <c r="Z9" s="115"/>
      <c r="AA9" s="115"/>
      <c r="AB9" s="115"/>
      <c r="AC9" s="115"/>
      <c r="AD9" s="115"/>
      <c r="AE9" s="115"/>
      <c r="AF9" s="115"/>
    </row>
    <row r="10" spans="3:32" s="91" customFormat="1" ht="18">
      <c r="C10" s="107" t="s">
        <v>151</v>
      </c>
      <c r="D10" s="108"/>
      <c r="E10" s="109">
        <v>53006038</v>
      </c>
      <c r="F10" s="115"/>
      <c r="G10" s="109">
        <v>37975581</v>
      </c>
      <c r="H10" s="140"/>
      <c r="I10" s="142">
        <f aca="true" t="shared" si="0" ref="I10:I17">_xlfn.IFERROR(IF(G10&gt;0,(E10/G10-1)*100,-(E10/G10-1)*100)," ")</f>
        <v>39.579268056491344</v>
      </c>
      <c r="J10" s="140"/>
      <c r="K10" s="109">
        <v>16841623</v>
      </c>
      <c r="L10" s="115"/>
      <c r="M10" s="109">
        <v>10157369</v>
      </c>
      <c r="N10" s="139"/>
      <c r="O10" s="110">
        <f aca="true" t="shared" si="1" ref="O10:O17">_xlfn.IFERROR(IF(M10&gt;0,(K10/M10-1)*100,-(K10/M10-1)*100)," ")</f>
        <v>65.80694272306144</v>
      </c>
      <c r="P10" s="115"/>
      <c r="S10" s="115"/>
      <c r="T10" s="115"/>
      <c r="U10" s="115"/>
      <c r="Y10" s="115"/>
      <c r="Z10" s="115"/>
      <c r="AA10" s="115"/>
      <c r="AB10" s="115"/>
      <c r="AC10" s="115"/>
      <c r="AD10" s="115"/>
      <c r="AE10" s="115"/>
      <c r="AF10" s="115"/>
    </row>
    <row r="11" spans="3:32" s="91" customFormat="1" ht="18">
      <c r="C11" s="107" t="s">
        <v>152</v>
      </c>
      <c r="D11" s="108"/>
      <c r="E11" s="109">
        <v>35959288</v>
      </c>
      <c r="F11" s="115"/>
      <c r="G11" s="109">
        <v>21624168</v>
      </c>
      <c r="H11" s="140"/>
      <c r="I11" s="142">
        <f t="shared" si="0"/>
        <v>66.29212277670058</v>
      </c>
      <c r="J11" s="140"/>
      <c r="K11" s="109">
        <v>12977053</v>
      </c>
      <c r="L11" s="115"/>
      <c r="M11" s="109">
        <v>6509188</v>
      </c>
      <c r="N11" s="139"/>
      <c r="O11" s="110">
        <f t="shared" si="1"/>
        <v>99.36515891075814</v>
      </c>
      <c r="P11" s="115"/>
      <c r="S11" s="115"/>
      <c r="T11" s="115"/>
      <c r="U11" s="115"/>
      <c r="Y11" s="115"/>
      <c r="Z11" s="115"/>
      <c r="AA11" s="115"/>
      <c r="AB11" s="115"/>
      <c r="AC11" s="115"/>
      <c r="AD11" s="115"/>
      <c r="AE11" s="115"/>
      <c r="AF11" s="115"/>
    </row>
    <row r="12" spans="3:32" s="91" customFormat="1" ht="18">
      <c r="C12" s="111" t="s">
        <v>153</v>
      </c>
      <c r="D12" s="112"/>
      <c r="E12" s="113">
        <v>7928278</v>
      </c>
      <c r="F12" s="145"/>
      <c r="G12" s="113">
        <v>4536336</v>
      </c>
      <c r="H12" s="116"/>
      <c r="I12" s="143">
        <f t="shared" si="0"/>
        <v>74.77272406629491</v>
      </c>
      <c r="J12" s="116"/>
      <c r="K12" s="113">
        <v>2738725</v>
      </c>
      <c r="L12" s="145"/>
      <c r="M12" s="113">
        <v>1450768</v>
      </c>
      <c r="N12" s="152"/>
      <c r="O12" s="118">
        <f t="shared" si="1"/>
        <v>88.77759917505763</v>
      </c>
      <c r="P12" s="145"/>
      <c r="S12" s="115"/>
      <c r="T12" s="115"/>
      <c r="U12" s="115"/>
      <c r="Y12" s="115"/>
      <c r="Z12" s="115"/>
      <c r="AA12" s="115"/>
      <c r="AB12" s="115"/>
      <c r="AC12" s="115"/>
      <c r="AD12" s="115"/>
      <c r="AE12" s="115"/>
      <c r="AF12" s="115"/>
    </row>
    <row r="13" spans="3:32" s="91" customFormat="1" ht="18">
      <c r="C13" s="114" t="s">
        <v>183</v>
      </c>
      <c r="D13" s="115"/>
      <c r="E13" s="117">
        <v>4370902</v>
      </c>
      <c r="F13" s="115"/>
      <c r="G13" s="117">
        <v>2270470</v>
      </c>
      <c r="H13" s="116"/>
      <c r="I13" s="143">
        <f t="shared" si="0"/>
        <v>92.51088981576501</v>
      </c>
      <c r="J13" s="116"/>
      <c r="K13" s="117">
        <v>1362701</v>
      </c>
      <c r="L13" s="115"/>
      <c r="M13" s="117">
        <v>638542</v>
      </c>
      <c r="N13" s="152"/>
      <c r="O13" s="118">
        <f t="shared" si="1"/>
        <v>113.40820180974785</v>
      </c>
      <c r="P13" s="115"/>
      <c r="S13" s="115"/>
      <c r="T13" s="115"/>
      <c r="U13" s="115"/>
      <c r="Y13" s="115"/>
      <c r="Z13" s="115"/>
      <c r="AA13" s="115"/>
      <c r="AB13" s="115"/>
      <c r="AC13" s="115"/>
      <c r="AD13" s="115"/>
      <c r="AE13" s="115"/>
      <c r="AF13" s="115"/>
    </row>
    <row r="14" spans="3:32" s="91" customFormat="1" ht="18">
      <c r="C14" s="114" t="s">
        <v>154</v>
      </c>
      <c r="D14" s="115"/>
      <c r="E14" s="117">
        <v>16841255</v>
      </c>
      <c r="F14" s="115"/>
      <c r="G14" s="117">
        <v>13479400</v>
      </c>
      <c r="H14" s="116"/>
      <c r="I14" s="143">
        <f t="shared" si="0"/>
        <v>24.940687270946782</v>
      </c>
      <c r="J14" s="116"/>
      <c r="K14" s="117">
        <v>5260271</v>
      </c>
      <c r="L14" s="115"/>
      <c r="M14" s="117">
        <v>4135631</v>
      </c>
      <c r="N14" s="152"/>
      <c r="O14" s="118">
        <f t="shared" si="1"/>
        <v>27.193915511321</v>
      </c>
      <c r="P14" s="115"/>
      <c r="S14" s="115"/>
      <c r="T14" s="115"/>
      <c r="U14" s="115"/>
      <c r="Y14" s="115"/>
      <c r="Z14" s="115"/>
      <c r="AA14" s="115"/>
      <c r="AB14" s="115"/>
      <c r="AC14" s="115"/>
      <c r="AD14" s="115"/>
      <c r="AE14" s="115"/>
      <c r="AF14" s="115"/>
    </row>
    <row r="15" spans="3:32" s="91" customFormat="1" ht="18">
      <c r="C15" s="114" t="s">
        <v>184</v>
      </c>
      <c r="D15" s="115"/>
      <c r="E15" s="117">
        <v>5147088</v>
      </c>
      <c r="F15" s="115"/>
      <c r="G15" s="117">
        <v>0</v>
      </c>
      <c r="H15" s="116"/>
      <c r="I15" s="143" t="str">
        <f t="shared" si="0"/>
        <v> </v>
      </c>
      <c r="J15" s="116"/>
      <c r="K15" s="117">
        <v>3138056</v>
      </c>
      <c r="L15" s="115"/>
      <c r="M15" s="117">
        <v>0</v>
      </c>
      <c r="N15" s="152"/>
      <c r="O15" s="118" t="str">
        <f t="shared" si="1"/>
        <v> </v>
      </c>
      <c r="P15" s="115"/>
      <c r="S15" s="115"/>
      <c r="T15" s="115"/>
      <c r="U15" s="115"/>
      <c r="Y15" s="115"/>
      <c r="Z15" s="115"/>
      <c r="AA15" s="115"/>
      <c r="AB15" s="115"/>
      <c r="AC15" s="115"/>
      <c r="AD15" s="115"/>
      <c r="AE15" s="115"/>
      <c r="AF15" s="115"/>
    </row>
    <row r="16" spans="3:32" s="91" customFormat="1" ht="18">
      <c r="C16" s="114" t="s">
        <v>156</v>
      </c>
      <c r="D16" s="115"/>
      <c r="E16" s="117">
        <v>1671765</v>
      </c>
      <c r="F16" s="115"/>
      <c r="G16" s="117">
        <v>1337962</v>
      </c>
      <c r="H16" s="116"/>
      <c r="I16" s="143">
        <f t="shared" si="0"/>
        <v>24.948615879972678</v>
      </c>
      <c r="J16" s="116"/>
      <c r="K16" s="117">
        <v>477300</v>
      </c>
      <c r="L16" s="115"/>
      <c r="M16" s="117">
        <v>284247</v>
      </c>
      <c r="N16" s="152"/>
      <c r="O16" s="118">
        <f t="shared" si="1"/>
        <v>67.91733949698677</v>
      </c>
      <c r="P16" s="115"/>
      <c r="S16" s="115"/>
      <c r="T16" s="115"/>
      <c r="U16" s="115"/>
      <c r="Y16" s="115"/>
      <c r="Z16" s="115"/>
      <c r="AA16" s="115"/>
      <c r="AB16" s="115"/>
      <c r="AC16" s="115"/>
      <c r="AD16" s="115"/>
      <c r="AE16" s="115"/>
      <c r="AF16" s="115"/>
    </row>
    <row r="17" spans="1:75" s="91" customFormat="1" ht="18">
      <c r="A17" s="115"/>
      <c r="C17" s="107" t="s">
        <v>157</v>
      </c>
      <c r="D17" s="108"/>
      <c r="E17" s="109">
        <v>-772929</v>
      </c>
      <c r="F17" s="139"/>
      <c r="G17" s="109">
        <v>-245961</v>
      </c>
      <c r="H17" s="115"/>
      <c r="I17" s="141">
        <f t="shared" si="0"/>
        <v>-214.24860038786636</v>
      </c>
      <c r="J17" s="139"/>
      <c r="K17" s="109">
        <v>-597001</v>
      </c>
      <c r="L17" s="139"/>
      <c r="M17" s="109">
        <v>-28351</v>
      </c>
      <c r="N17" s="139"/>
      <c r="O17" s="134">
        <f t="shared" si="1"/>
        <v>-2005.749356283729</v>
      </c>
      <c r="P17" s="146"/>
      <c r="Q17" s="139"/>
      <c r="S17" s="139"/>
      <c r="T17" s="115"/>
      <c r="U17" s="139"/>
      <c r="V17" s="92"/>
      <c r="W17" s="126"/>
      <c r="X17" s="92"/>
      <c r="Y17" s="148"/>
      <c r="Z17" s="139"/>
      <c r="AA17" s="148"/>
      <c r="AB17" s="151"/>
      <c r="AC17" s="148"/>
      <c r="AD17" s="139"/>
      <c r="AE17" s="148"/>
      <c r="AF17" s="151"/>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row>
    <row r="18" spans="6:75" s="91" customFormat="1" ht="9" customHeight="1">
      <c r="F18" s="115"/>
      <c r="H18" s="115"/>
      <c r="J18" s="139"/>
      <c r="L18" s="115"/>
      <c r="N18" s="115"/>
      <c r="O18" s="119"/>
      <c r="P18" s="147"/>
      <c r="Q18" s="115"/>
      <c r="S18" s="115"/>
      <c r="T18" s="115"/>
      <c r="U18" s="115"/>
      <c r="V18" s="92"/>
      <c r="W18" s="126"/>
      <c r="X18" s="92"/>
      <c r="Y18" s="148"/>
      <c r="Z18" s="115"/>
      <c r="AA18" s="148"/>
      <c r="AB18" s="151"/>
      <c r="AC18" s="148"/>
      <c r="AD18" s="115"/>
      <c r="AE18" s="148"/>
      <c r="AF18" s="151"/>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row>
    <row r="19" spans="2:15" ht="18">
      <c r="B19" s="101" t="s">
        <v>158</v>
      </c>
      <c r="C19" s="102"/>
      <c r="D19" s="102"/>
      <c r="E19" s="103">
        <v>24809247.778528217</v>
      </c>
      <c r="F19" s="120"/>
      <c r="G19" s="103">
        <v>13697764.166866494</v>
      </c>
      <c r="H19" s="116"/>
      <c r="I19" s="104">
        <f>_xlfn.IFERROR(IF(G19&gt;0,(E19/G19-1)*100,-(E19/G19-1)*100)," ")</f>
        <v>81.11895836649954</v>
      </c>
      <c r="J19" s="116"/>
      <c r="K19" s="103">
        <v>9784293.043440614</v>
      </c>
      <c r="L19" s="120"/>
      <c r="M19" s="103">
        <v>3743302.5890431893</v>
      </c>
      <c r="O19" s="104">
        <f aca="true" t="shared" si="2" ref="O19:O30">_xlfn.IFERROR(IF(M19&gt;0,(K19/M19-1)*100,-(K19/M19-1)*100)," ")</f>
        <v>161.38130195725208</v>
      </c>
    </row>
    <row r="20" spans="5:15" ht="5.25" customHeight="1">
      <c r="E20" s="91"/>
      <c r="G20" s="91"/>
      <c r="I20" s="119"/>
      <c r="K20" s="91"/>
      <c r="M20" s="91"/>
      <c r="O20" s="119" t="str">
        <f t="shared" si="2"/>
        <v> </v>
      </c>
    </row>
    <row r="21" spans="3:32" s="91" customFormat="1" ht="18">
      <c r="C21" s="107" t="s">
        <v>151</v>
      </c>
      <c r="D21" s="108"/>
      <c r="E21" s="109">
        <v>17688307</v>
      </c>
      <c r="F21" s="115"/>
      <c r="G21" s="109">
        <v>9465774</v>
      </c>
      <c r="H21" s="140"/>
      <c r="I21" s="141">
        <f aca="true" t="shared" si="3" ref="I21:I28">_xlfn.IFERROR(IF(G21&gt;0,(E21/G21-1)*100,-(E21/G21-1)*100)," ")</f>
        <v>86.86593404828808</v>
      </c>
      <c r="J21" s="140"/>
      <c r="K21" s="109">
        <v>7196108</v>
      </c>
      <c r="L21" s="115"/>
      <c r="M21" s="109">
        <v>2561501</v>
      </c>
      <c r="N21" s="139"/>
      <c r="O21" s="141">
        <f t="shared" si="2"/>
        <v>180.93324968446237</v>
      </c>
      <c r="P21" s="115"/>
      <c r="S21" s="115"/>
      <c r="T21" s="115"/>
      <c r="U21" s="115"/>
      <c r="Y21" s="115"/>
      <c r="Z21" s="115"/>
      <c r="AA21" s="115"/>
      <c r="AB21" s="115"/>
      <c r="AC21" s="115"/>
      <c r="AD21" s="115"/>
      <c r="AE21" s="115"/>
      <c r="AF21" s="115"/>
    </row>
    <row r="22" spans="3:32" s="91" customFormat="1" ht="18">
      <c r="C22" s="107" t="s">
        <v>152</v>
      </c>
      <c r="D22" s="108"/>
      <c r="E22" s="109">
        <v>7120940.778528218</v>
      </c>
      <c r="F22" s="115"/>
      <c r="G22" s="109">
        <v>4231990.166866494</v>
      </c>
      <c r="H22" s="140"/>
      <c r="I22" s="141">
        <f t="shared" si="3"/>
        <v>68.26458705599494</v>
      </c>
      <c r="J22" s="140"/>
      <c r="K22" s="109">
        <v>2588185.043440615</v>
      </c>
      <c r="L22" s="115"/>
      <c r="M22" s="109">
        <v>1181801.5890431893</v>
      </c>
      <c r="N22" s="139"/>
      <c r="O22" s="141">
        <f t="shared" si="2"/>
        <v>119.00334772235857</v>
      </c>
      <c r="P22" s="115"/>
      <c r="S22" s="115"/>
      <c r="T22" s="115"/>
      <c r="U22" s="115"/>
      <c r="Y22" s="115"/>
      <c r="Z22" s="115"/>
      <c r="AA22" s="115"/>
      <c r="AB22" s="115"/>
      <c r="AC22" s="115"/>
      <c r="AD22" s="115"/>
      <c r="AE22" s="115"/>
      <c r="AF22" s="115"/>
    </row>
    <row r="23" spans="3:16" ht="18">
      <c r="C23" s="111" t="s">
        <v>153</v>
      </c>
      <c r="D23" s="112"/>
      <c r="E23" s="113">
        <v>2058647.6731528514</v>
      </c>
      <c r="F23" s="120"/>
      <c r="G23" s="113">
        <v>904043.0947769432</v>
      </c>
      <c r="H23" s="140"/>
      <c r="I23" s="149">
        <f t="shared" si="3"/>
        <v>127.71565703521985</v>
      </c>
      <c r="J23" s="140"/>
      <c r="K23" s="113">
        <v>712018.4024561513</v>
      </c>
      <c r="L23" s="120"/>
      <c r="M23" s="113">
        <v>297418.7997536382</v>
      </c>
      <c r="N23" s="139"/>
      <c r="O23" s="149">
        <f t="shared" si="2"/>
        <v>139.3992589056037</v>
      </c>
      <c r="P23" s="120"/>
    </row>
    <row r="24" spans="3:16" ht="18">
      <c r="C24" s="114" t="s">
        <v>183</v>
      </c>
      <c r="D24" s="115"/>
      <c r="E24" s="117">
        <v>727973.2617500001</v>
      </c>
      <c r="F24" s="120"/>
      <c r="G24" s="117">
        <v>508700.8542995503</v>
      </c>
      <c r="H24" s="140"/>
      <c r="I24" s="144">
        <f t="shared" si="3"/>
        <v>43.10439143106499</v>
      </c>
      <c r="J24" s="140"/>
      <c r="K24" s="117">
        <v>89272.68963000015</v>
      </c>
      <c r="L24" s="120"/>
      <c r="M24" s="117">
        <v>154840.0267395503</v>
      </c>
      <c r="N24" s="139"/>
      <c r="O24" s="144">
        <f t="shared" si="2"/>
        <v>-42.345211693768384</v>
      </c>
      <c r="P24" s="120"/>
    </row>
    <row r="25" spans="3:16" ht="18">
      <c r="C25" s="114" t="s">
        <v>154</v>
      </c>
      <c r="D25" s="115"/>
      <c r="E25" s="117">
        <v>1490738.5357600017</v>
      </c>
      <c r="F25" s="121"/>
      <c r="G25" s="117">
        <v>1134559.2295400002</v>
      </c>
      <c r="H25" s="116"/>
      <c r="I25" s="144">
        <f t="shared" si="3"/>
        <v>31.393628199068303</v>
      </c>
      <c r="J25" s="116"/>
      <c r="K25" s="117">
        <v>552984.9839600003</v>
      </c>
      <c r="L25" s="121"/>
      <c r="M25" s="117">
        <v>424543.57180000027</v>
      </c>
      <c r="N25" s="152"/>
      <c r="O25" s="144">
        <f t="shared" si="2"/>
        <v>30.253999987663917</v>
      </c>
      <c r="P25" s="121"/>
    </row>
    <row r="26" spans="3:16" ht="18">
      <c r="C26" s="114" t="s">
        <v>155</v>
      </c>
      <c r="D26" s="115"/>
      <c r="E26" s="117">
        <v>1844232</v>
      </c>
      <c r="F26" s="121"/>
      <c r="G26" s="117">
        <v>1315231</v>
      </c>
      <c r="H26" s="116"/>
      <c r="I26" s="144">
        <f t="shared" si="3"/>
        <v>40.221147463829546</v>
      </c>
      <c r="J26" s="116"/>
      <c r="K26" s="117">
        <v>745557</v>
      </c>
      <c r="L26" s="121"/>
      <c r="M26" s="117">
        <v>220581</v>
      </c>
      <c r="N26" s="152"/>
      <c r="O26" s="144">
        <f t="shared" si="2"/>
        <v>237.9969262991826</v>
      </c>
      <c r="P26" s="121"/>
    </row>
    <row r="27" spans="3:16" ht="18">
      <c r="C27" s="114" t="s">
        <v>184</v>
      </c>
      <c r="D27" s="115"/>
      <c r="E27" s="117">
        <v>791630.6440599998</v>
      </c>
      <c r="F27" s="121"/>
      <c r="G27" s="117">
        <v>278314</v>
      </c>
      <c r="H27" s="116"/>
      <c r="I27" s="144">
        <f t="shared" si="3"/>
        <v>184.43795283744257</v>
      </c>
      <c r="J27" s="116"/>
      <c r="K27" s="117">
        <v>397756.62400917517</v>
      </c>
      <c r="L27" s="121"/>
      <c r="M27" s="117">
        <v>62329</v>
      </c>
      <c r="N27" s="152"/>
      <c r="O27" s="144">
        <f t="shared" si="2"/>
        <v>538.1565948582123</v>
      </c>
      <c r="P27" s="121"/>
    </row>
    <row r="28" spans="3:32" s="91" customFormat="1" ht="18">
      <c r="C28" s="124" t="s">
        <v>156</v>
      </c>
      <c r="D28" s="125"/>
      <c r="E28" s="133">
        <v>207718.66380536574</v>
      </c>
      <c r="F28" s="115"/>
      <c r="G28" s="133">
        <v>91141.98825</v>
      </c>
      <c r="H28" s="116"/>
      <c r="I28" s="150">
        <f t="shared" si="3"/>
        <v>127.90666277281453</v>
      </c>
      <c r="J28" s="116"/>
      <c r="K28" s="133">
        <v>90595.34338528843</v>
      </c>
      <c r="L28" s="115"/>
      <c r="M28" s="133">
        <v>22089.190749999994</v>
      </c>
      <c r="N28" s="152"/>
      <c r="O28" s="150">
        <f t="shared" si="2"/>
        <v>310.1342797507802</v>
      </c>
      <c r="P28" s="115"/>
      <c r="S28" s="115"/>
      <c r="T28" s="115"/>
      <c r="U28" s="115"/>
      <c r="Y28" s="115"/>
      <c r="Z28" s="115"/>
      <c r="AA28" s="115"/>
      <c r="AB28" s="115"/>
      <c r="AC28" s="115"/>
      <c r="AD28" s="115"/>
      <c r="AE28" s="115"/>
      <c r="AF28" s="115"/>
    </row>
    <row r="29" spans="3:16" ht="18">
      <c r="C29" s="128"/>
      <c r="D29" s="128"/>
      <c r="E29" s="122"/>
      <c r="F29" s="121"/>
      <c r="G29" s="122"/>
      <c r="H29" s="116"/>
      <c r="I29" s="123"/>
      <c r="J29" s="116"/>
      <c r="K29" s="122"/>
      <c r="L29" s="121"/>
      <c r="M29" s="122"/>
      <c r="N29" s="152"/>
      <c r="O29" s="123" t="str">
        <f t="shared" si="2"/>
        <v> </v>
      </c>
      <c r="P29" s="121"/>
    </row>
    <row r="30" spans="2:15" ht="18">
      <c r="B30" s="101" t="s">
        <v>187</v>
      </c>
      <c r="C30" s="102"/>
      <c r="D30" s="131"/>
      <c r="E30" s="127">
        <v>10112717</v>
      </c>
      <c r="G30" s="127">
        <v>5178055.275</v>
      </c>
      <c r="H30" s="116"/>
      <c r="I30" s="104">
        <f>_xlfn.IFERROR(IF(G30&gt;0,(E30/G30-1)*100,-(E30/G30-1)*100)," ")</f>
        <v>95.29951811879798</v>
      </c>
      <c r="J30" s="116"/>
      <c r="K30" s="127">
        <v>4339565</v>
      </c>
      <c r="M30" s="127">
        <v>1201603.275</v>
      </c>
      <c r="O30" s="104">
        <f t="shared" si="2"/>
        <v>261.1479004998551</v>
      </c>
    </row>
    <row r="31" spans="2:15" ht="18">
      <c r="B31" s="91"/>
      <c r="E31" s="129"/>
      <c r="G31" s="129"/>
      <c r="H31" s="128"/>
      <c r="I31" s="130"/>
      <c r="J31" s="128"/>
      <c r="K31" s="129"/>
      <c r="M31" s="129"/>
      <c r="O31" s="130"/>
    </row>
    <row r="32" spans="2:32" s="91" customFormat="1" ht="18">
      <c r="B32" s="132"/>
      <c r="C32" s="107" t="s">
        <v>151</v>
      </c>
      <c r="D32" s="108"/>
      <c r="E32" s="109">
        <v>5479011</v>
      </c>
      <c r="F32" s="115"/>
      <c r="G32" s="109">
        <v>2760079.275</v>
      </c>
      <c r="H32" s="116"/>
      <c r="I32" s="141">
        <f aca="true" t="shared" si="4" ref="I32:I39">_xlfn.IFERROR(IF(G32&gt;0,(E32/G32-1)*100,-(E32/G32-1)*100)," ")</f>
        <v>98.50918955941945</v>
      </c>
      <c r="J32" s="116"/>
      <c r="K32" s="109">
        <v>2264123</v>
      </c>
      <c r="L32" s="115"/>
      <c r="M32" s="109">
        <v>755867.2749999999</v>
      </c>
      <c r="N32" s="116"/>
      <c r="O32" s="141">
        <f aca="true" t="shared" si="5" ref="O32:O39">_xlfn.IFERROR(IF(M32&gt;0,(K32/M32-1)*100,-(K32/M32-1)*100)," ")</f>
        <v>199.5397571617319</v>
      </c>
      <c r="P32" s="115"/>
      <c r="S32" s="115"/>
      <c r="T32" s="115"/>
      <c r="U32" s="115"/>
      <c r="Y32" s="115"/>
      <c r="Z32" s="115"/>
      <c r="AA32" s="115"/>
      <c r="AB32" s="115"/>
      <c r="AC32" s="115"/>
      <c r="AD32" s="115"/>
      <c r="AE32" s="115"/>
      <c r="AF32" s="115"/>
    </row>
    <row r="33" spans="2:32" s="91" customFormat="1" ht="18">
      <c r="B33" s="132"/>
      <c r="C33" s="107" t="s">
        <v>152</v>
      </c>
      <c r="D33" s="108"/>
      <c r="E33" s="109">
        <v>4633706</v>
      </c>
      <c r="F33" s="115"/>
      <c r="G33" s="109">
        <v>2417976</v>
      </c>
      <c r="H33" s="128"/>
      <c r="I33" s="141">
        <f t="shared" si="4"/>
        <v>91.63573170287877</v>
      </c>
      <c r="J33" s="128"/>
      <c r="K33" s="109">
        <v>2075442</v>
      </c>
      <c r="L33" s="115"/>
      <c r="M33" s="109">
        <v>445736</v>
      </c>
      <c r="N33" s="128"/>
      <c r="O33" s="141">
        <f t="shared" si="5"/>
        <v>365.6213543442755</v>
      </c>
      <c r="P33" s="115"/>
      <c r="S33" s="115"/>
      <c r="T33" s="115"/>
      <c r="U33" s="115"/>
      <c r="Y33" s="115"/>
      <c r="Z33" s="115"/>
      <c r="AA33" s="115"/>
      <c r="AB33" s="115"/>
      <c r="AC33" s="115"/>
      <c r="AD33" s="115"/>
      <c r="AE33" s="115"/>
      <c r="AF33" s="115"/>
    </row>
    <row r="34" spans="2:32" s="91" customFormat="1" ht="18">
      <c r="B34" s="132"/>
      <c r="C34" s="111" t="s">
        <v>153</v>
      </c>
      <c r="D34" s="112"/>
      <c r="E34" s="113">
        <v>1198596</v>
      </c>
      <c r="F34" s="115"/>
      <c r="G34" s="113">
        <v>412516</v>
      </c>
      <c r="H34" s="140"/>
      <c r="I34" s="149">
        <f t="shared" si="4"/>
        <v>190.55745716529785</v>
      </c>
      <c r="J34" s="140"/>
      <c r="K34" s="113">
        <v>419470</v>
      </c>
      <c r="L34" s="115"/>
      <c r="M34" s="113">
        <v>131267</v>
      </c>
      <c r="N34" s="140"/>
      <c r="O34" s="149">
        <f t="shared" si="5"/>
        <v>219.55480052107538</v>
      </c>
      <c r="P34" s="115"/>
      <c r="S34" s="115"/>
      <c r="T34" s="115"/>
      <c r="U34" s="115"/>
      <c r="Y34" s="115"/>
      <c r="Z34" s="115"/>
      <c r="AA34" s="115"/>
      <c r="AB34" s="115"/>
      <c r="AC34" s="115"/>
      <c r="AD34" s="115"/>
      <c r="AE34" s="115"/>
      <c r="AF34" s="115"/>
    </row>
    <row r="35" spans="2:15" ht="18">
      <c r="B35" s="132"/>
      <c r="C35" s="114" t="s">
        <v>183</v>
      </c>
      <c r="D35" s="115"/>
      <c r="E35" s="117">
        <v>241188</v>
      </c>
      <c r="G35" s="117">
        <v>109131</v>
      </c>
      <c r="H35" s="140"/>
      <c r="I35" s="144">
        <f t="shared" si="4"/>
        <v>121.00777964098195</v>
      </c>
      <c r="J35" s="140"/>
      <c r="K35" s="117">
        <v>15619</v>
      </c>
      <c r="M35" s="117">
        <v>43743</v>
      </c>
      <c r="N35" s="140"/>
      <c r="O35" s="144">
        <f t="shared" si="5"/>
        <v>-64.29371556591911</v>
      </c>
    </row>
    <row r="36" spans="2:15" ht="18">
      <c r="B36" s="132"/>
      <c r="C36" s="114" t="s">
        <v>154</v>
      </c>
      <c r="D36" s="115"/>
      <c r="E36" s="117">
        <v>-120536</v>
      </c>
      <c r="G36" s="117">
        <v>-62792</v>
      </c>
      <c r="H36" s="116"/>
      <c r="I36" s="144">
        <f t="shared" si="4"/>
        <v>-91.96075933239902</v>
      </c>
      <c r="J36" s="116"/>
      <c r="K36" s="117">
        <v>31144</v>
      </c>
      <c r="M36" s="117">
        <v>42065</v>
      </c>
      <c r="N36" s="116"/>
      <c r="O36" s="144">
        <f t="shared" si="5"/>
        <v>-25.962201355045767</v>
      </c>
    </row>
    <row r="37" spans="2:15" ht="18">
      <c r="B37" s="132"/>
      <c r="C37" s="114" t="s">
        <v>155</v>
      </c>
      <c r="D37" s="115"/>
      <c r="E37" s="117">
        <v>1931324</v>
      </c>
      <c r="G37" s="117">
        <v>1315231</v>
      </c>
      <c r="H37" s="116"/>
      <c r="I37" s="144">
        <f t="shared" si="4"/>
        <v>46.84295002170722</v>
      </c>
      <c r="J37" s="116"/>
      <c r="K37" s="117">
        <v>791464</v>
      </c>
      <c r="M37" s="117">
        <v>220581</v>
      </c>
      <c r="N37" s="116"/>
      <c r="O37" s="144">
        <f t="shared" si="5"/>
        <v>258.8087822613915</v>
      </c>
    </row>
    <row r="38" spans="2:15" ht="18">
      <c r="B38" s="132"/>
      <c r="C38" s="114" t="s">
        <v>184</v>
      </c>
      <c r="D38" s="115"/>
      <c r="E38" s="117">
        <v>385819</v>
      </c>
      <c r="G38" s="117">
        <v>278314</v>
      </c>
      <c r="H38" s="116"/>
      <c r="I38" s="144">
        <f t="shared" si="4"/>
        <v>38.627233987510515</v>
      </c>
      <c r="J38" s="116"/>
      <c r="K38" s="117">
        <v>144279</v>
      </c>
      <c r="M38" s="117">
        <v>62329</v>
      </c>
      <c r="N38" s="116"/>
      <c r="O38" s="144">
        <f t="shared" si="5"/>
        <v>131.479728537278</v>
      </c>
    </row>
    <row r="39" spans="2:15" ht="18">
      <c r="B39" s="132"/>
      <c r="C39" s="124" t="s">
        <v>156</v>
      </c>
      <c r="D39" s="125"/>
      <c r="E39" s="133">
        <v>997315</v>
      </c>
      <c r="G39" s="133">
        <v>365576</v>
      </c>
      <c r="H39" s="116"/>
      <c r="I39" s="150">
        <f t="shared" si="4"/>
        <v>172.80647526095808</v>
      </c>
      <c r="J39" s="116"/>
      <c r="K39" s="133">
        <v>673466</v>
      </c>
      <c r="M39" s="133">
        <v>-54249</v>
      </c>
      <c r="N39" s="116"/>
      <c r="O39" s="150">
        <f t="shared" si="5"/>
        <v>1341.4348651588048</v>
      </c>
    </row>
    <row r="40" spans="5:15" ht="18">
      <c r="E40" s="154"/>
      <c r="G40" s="154"/>
      <c r="I40" s="155"/>
      <c r="K40" s="154"/>
      <c r="M40" s="154"/>
      <c r="N40" s="152"/>
      <c r="O40" s="155"/>
    </row>
    <row r="41" spans="3:16" s="148" customFormat="1" ht="18">
      <c r="C41" s="115"/>
      <c r="D41" s="115"/>
      <c r="E41" s="152"/>
      <c r="F41" s="115"/>
      <c r="G41" s="152"/>
      <c r="H41" s="115"/>
      <c r="I41" s="153"/>
      <c r="J41" s="115"/>
      <c r="K41" s="152"/>
      <c r="L41" s="115"/>
      <c r="M41" s="152"/>
      <c r="N41" s="152"/>
      <c r="O41" s="153"/>
      <c r="P41" s="115"/>
    </row>
    <row r="242" spans="3:4" ht="18">
      <c r="C242" s="92"/>
      <c r="D242" s="92"/>
    </row>
    <row r="272" spans="9:15" ht="18">
      <c r="I272" s="92"/>
      <c r="O272" s="92"/>
    </row>
  </sheetData>
  <sheetProtection formatCells="0" formatColumns="0" formatRows="0" insertColumns="0" insertRows="0" insertHyperlinks="0" deleteColumns="0" deleteRows="0" sort="0" autoFilter="0" pivotTables="0"/>
  <printOptions/>
  <pageMargins left="0.2362204724409449" right="0.2362204724409449" top="0.7480314960629921" bottom="0.7480314960629921" header="0.31496062992125984" footer="0.31496062992125984"/>
  <pageSetup fitToHeight="1" fitToWidth="1" horizontalDpi="600" verticalDpi="600" orientation="landscape" pageOrder="overThenDown" paperSize="9" scale="76" r:id="rId1"/>
  <headerFooter alignWithMargins="0">
    <oddFooter>&amp;L&amp;K002776Şirket İçi / Kişisel Veri İçerir&amp;K000000
&amp;K002776Internal / Contains Personal Data&amp;R&amp;8 PRF /&amp;D</oddFooter>
  </headerFooter>
</worksheet>
</file>

<file path=xl/worksheets/sheet4.xml><?xml version="1.0" encoding="utf-8"?>
<worksheet xmlns="http://schemas.openxmlformats.org/spreadsheetml/2006/main" xmlns:r="http://schemas.openxmlformats.org/officeDocument/2006/relationships">
  <dimension ref="A3:J105"/>
  <sheetViews>
    <sheetView showGridLines="0" view="pageBreakPreview" zoomScaleNormal="80" zoomScaleSheetLayoutView="100" zoomScalePageLayoutView="0" workbookViewId="0" topLeftCell="A97">
      <selection activeCell="A101" sqref="A101:F101"/>
    </sheetView>
  </sheetViews>
  <sheetFormatPr defaultColWidth="9.140625" defaultRowHeight="15"/>
  <cols>
    <col min="1" max="1" width="9.140625" style="2" customWidth="1"/>
    <col min="2" max="2" width="78.140625" style="1" bestFit="1" customWidth="1"/>
    <col min="3" max="3" width="15.57421875" style="1" bestFit="1" customWidth="1"/>
    <col min="4" max="4" width="2.421875" style="1" customWidth="1"/>
    <col min="5" max="5" width="15.57421875" style="1" bestFit="1" customWidth="1"/>
    <col min="6" max="6" width="9.140625" style="2" customWidth="1"/>
    <col min="7" max="7" width="12.421875" style="2" bestFit="1" customWidth="1"/>
    <col min="8" max="9" width="12.421875" style="2" customWidth="1"/>
    <col min="10" max="10" width="12.8515625" style="2" bestFit="1" customWidth="1"/>
    <col min="11" max="16384" width="9.140625" style="2" customWidth="1"/>
  </cols>
  <sheetData>
    <row r="3" ht="18.75">
      <c r="B3" s="76" t="s">
        <v>0</v>
      </c>
    </row>
    <row r="5" spans="2:5" ht="15">
      <c r="B5" s="3"/>
      <c r="C5" s="4">
        <v>44561</v>
      </c>
      <c r="D5" s="4"/>
      <c r="E5" s="4">
        <v>44196</v>
      </c>
    </row>
    <row r="6" spans="2:5" ht="15">
      <c r="B6" s="5" t="s">
        <v>1</v>
      </c>
      <c r="C6" s="6"/>
      <c r="D6" s="6"/>
      <c r="E6" s="6"/>
    </row>
    <row r="7" spans="2:10" ht="15" customHeight="1">
      <c r="B7" s="7" t="s">
        <v>2</v>
      </c>
      <c r="C7" s="8">
        <v>465289463</v>
      </c>
      <c r="D7" s="8"/>
      <c r="E7" s="8">
        <v>269491344</v>
      </c>
      <c r="G7" s="138"/>
      <c r="H7" s="138"/>
      <c r="I7" s="138"/>
      <c r="J7" s="138"/>
    </row>
    <row r="8" spans="2:10" ht="15">
      <c r="B8" s="9" t="s">
        <v>3</v>
      </c>
      <c r="C8" s="10">
        <v>69417883</v>
      </c>
      <c r="D8" s="10"/>
      <c r="E8" s="10">
        <v>19828118</v>
      </c>
      <c r="H8" s="138"/>
      <c r="I8" s="138"/>
      <c r="J8" s="138"/>
    </row>
    <row r="9" spans="2:10" ht="15">
      <c r="B9" s="9" t="s">
        <v>96</v>
      </c>
      <c r="C9" s="10">
        <v>40134206</v>
      </c>
      <c r="D9" s="10"/>
      <c r="E9" s="10">
        <v>35799568</v>
      </c>
      <c r="H9" s="138"/>
      <c r="I9" s="138"/>
      <c r="J9" s="138"/>
    </row>
    <row r="10" spans="2:10" ht="13.5" customHeight="1">
      <c r="B10" s="11" t="s">
        <v>91</v>
      </c>
      <c r="C10" s="12">
        <v>11288001</v>
      </c>
      <c r="D10" s="12"/>
      <c r="E10" s="12">
        <v>9214502</v>
      </c>
      <c r="H10" s="138"/>
      <c r="I10" s="138"/>
      <c r="J10" s="138"/>
    </row>
    <row r="11" spans="2:10" ht="15">
      <c r="B11" s="11" t="s">
        <v>92</v>
      </c>
      <c r="C11" s="12">
        <v>15853577</v>
      </c>
      <c r="D11" s="12"/>
      <c r="E11" s="12">
        <v>9837424</v>
      </c>
      <c r="H11" s="138"/>
      <c r="I11" s="138"/>
      <c r="J11" s="138"/>
    </row>
    <row r="12" spans="2:10" ht="14.25" customHeight="1">
      <c r="B12" s="11" t="s">
        <v>93</v>
      </c>
      <c r="C12" s="12">
        <v>12629008</v>
      </c>
      <c r="D12" s="10"/>
      <c r="E12" s="12">
        <v>16731294</v>
      </c>
      <c r="H12" s="138"/>
      <c r="I12" s="138"/>
      <c r="J12" s="138"/>
    </row>
    <row r="13" spans="2:10" ht="14.25" customHeight="1">
      <c r="B13" s="11" t="s">
        <v>90</v>
      </c>
      <c r="C13" s="12">
        <v>363620</v>
      </c>
      <c r="D13" s="10"/>
      <c r="E13" s="12">
        <v>16348</v>
      </c>
      <c r="H13" s="138"/>
      <c r="I13" s="138"/>
      <c r="J13" s="138"/>
    </row>
    <row r="14" spans="2:10" ht="15">
      <c r="B14" s="9" t="s">
        <v>4</v>
      </c>
      <c r="C14" s="10">
        <v>4254881</v>
      </c>
      <c r="D14" s="10"/>
      <c r="E14" s="10">
        <v>1845555</v>
      </c>
      <c r="H14" s="138"/>
      <c r="I14" s="138"/>
      <c r="J14" s="138"/>
    </row>
    <row r="15" spans="2:10" ht="15">
      <c r="B15" s="9" t="s">
        <v>5</v>
      </c>
      <c r="C15" s="10">
        <v>225676033</v>
      </c>
      <c r="D15" s="10"/>
      <c r="E15" s="10">
        <v>150108617</v>
      </c>
      <c r="H15" s="138"/>
      <c r="I15" s="138"/>
      <c r="J15" s="138"/>
    </row>
    <row r="16" spans="2:10" ht="15">
      <c r="B16" s="13" t="s">
        <v>95</v>
      </c>
      <c r="C16" s="14">
        <v>81792492</v>
      </c>
      <c r="D16" s="15"/>
      <c r="E16" s="14">
        <v>42604370</v>
      </c>
      <c r="G16" s="156"/>
      <c r="H16" s="138"/>
      <c r="I16" s="138"/>
      <c r="J16" s="138"/>
    </row>
    <row r="17" spans="2:10" ht="15">
      <c r="B17" s="9" t="s">
        <v>6</v>
      </c>
      <c r="C17" s="10">
        <v>3753288</v>
      </c>
      <c r="D17" s="10"/>
      <c r="E17" s="10">
        <v>4497536</v>
      </c>
      <c r="H17" s="138"/>
      <c r="I17" s="138"/>
      <c r="J17" s="138"/>
    </row>
    <row r="18" spans="2:10" ht="15">
      <c r="B18" s="9" t="s">
        <v>7</v>
      </c>
      <c r="C18" s="10">
        <v>23646983</v>
      </c>
      <c r="D18" s="10"/>
      <c r="E18" s="10">
        <v>8463520</v>
      </c>
      <c r="H18" s="138"/>
      <c r="I18" s="138"/>
      <c r="J18" s="138"/>
    </row>
    <row r="19" spans="2:10" ht="15">
      <c r="B19" s="9" t="s">
        <v>8</v>
      </c>
      <c r="C19" s="10">
        <v>7520997</v>
      </c>
      <c r="D19" s="10"/>
      <c r="E19" s="10">
        <v>3761354</v>
      </c>
      <c r="H19" s="138"/>
      <c r="I19" s="138"/>
      <c r="J19" s="138"/>
    </row>
    <row r="20" spans="2:10" ht="15">
      <c r="B20" s="9" t="s">
        <v>9</v>
      </c>
      <c r="C20" s="10">
        <v>2353369</v>
      </c>
      <c r="D20" s="10"/>
      <c r="E20" s="10">
        <v>1204269</v>
      </c>
      <c r="H20" s="138"/>
      <c r="I20" s="138"/>
      <c r="J20" s="138"/>
    </row>
    <row r="21" spans="2:10" ht="15">
      <c r="B21" s="9" t="s">
        <v>168</v>
      </c>
      <c r="C21" s="10">
        <v>474946</v>
      </c>
      <c r="D21" s="10"/>
      <c r="E21" s="10" t="s">
        <v>165</v>
      </c>
      <c r="H21" s="138"/>
      <c r="I21" s="138"/>
      <c r="J21" s="138"/>
    </row>
    <row r="22" spans="2:10" ht="15">
      <c r="B22" s="9" t="s">
        <v>10</v>
      </c>
      <c r="C22" s="10">
        <v>136708</v>
      </c>
      <c r="D22" s="10"/>
      <c r="E22" s="10">
        <v>6788</v>
      </c>
      <c r="H22" s="138"/>
      <c r="I22" s="138"/>
      <c r="J22" s="138"/>
    </row>
    <row r="23" spans="2:10" ht="15">
      <c r="B23" s="16" t="s">
        <v>11</v>
      </c>
      <c r="C23" s="10">
        <v>5433104</v>
      </c>
      <c r="D23" s="10"/>
      <c r="E23" s="10">
        <v>1109423</v>
      </c>
      <c r="H23" s="138"/>
      <c r="I23" s="138"/>
      <c r="J23" s="138"/>
    </row>
    <row r="24" spans="2:10" ht="15">
      <c r="B24" s="17"/>
      <c r="C24" s="18">
        <v>464594890</v>
      </c>
      <c r="D24" s="18"/>
      <c r="E24" s="18">
        <v>269229118</v>
      </c>
      <c r="H24" s="138"/>
      <c r="I24" s="138"/>
      <c r="J24" s="138"/>
    </row>
    <row r="25" spans="2:10" ht="15">
      <c r="B25" s="19" t="s">
        <v>12</v>
      </c>
      <c r="C25" s="20">
        <v>694573</v>
      </c>
      <c r="D25" s="21"/>
      <c r="E25" s="20">
        <v>262226</v>
      </c>
      <c r="H25" s="138"/>
      <c r="I25" s="138"/>
      <c r="J25" s="138"/>
    </row>
    <row r="26" spans="3:10" ht="15">
      <c r="C26" s="22"/>
      <c r="D26" s="23"/>
      <c r="E26" s="22"/>
      <c r="H26" s="138"/>
      <c r="I26" s="138"/>
      <c r="J26" s="138"/>
    </row>
    <row r="27" spans="2:10" ht="15">
      <c r="B27" s="7" t="s">
        <v>13</v>
      </c>
      <c r="C27" s="8">
        <v>354474326</v>
      </c>
      <c r="D27" s="8"/>
      <c r="E27" s="8">
        <v>231767030</v>
      </c>
      <c r="H27" s="138"/>
      <c r="I27" s="138"/>
      <c r="J27" s="138"/>
    </row>
    <row r="28" spans="2:10" ht="15">
      <c r="B28" s="9" t="s">
        <v>96</v>
      </c>
      <c r="C28" s="10">
        <v>131979497</v>
      </c>
      <c r="D28" s="10"/>
      <c r="E28" s="10">
        <v>73524030</v>
      </c>
      <c r="H28" s="138"/>
      <c r="I28" s="138"/>
      <c r="J28" s="138"/>
    </row>
    <row r="29" spans="2:10" ht="15">
      <c r="B29" s="11" t="s">
        <v>92</v>
      </c>
      <c r="C29" s="10">
        <v>87077994</v>
      </c>
      <c r="D29" s="10"/>
      <c r="E29" s="24">
        <v>48382002</v>
      </c>
      <c r="H29" s="138"/>
      <c r="I29" s="138"/>
      <c r="J29" s="138"/>
    </row>
    <row r="30" spans="2:10" ht="15">
      <c r="B30" s="9" t="s">
        <v>93</v>
      </c>
      <c r="C30" s="10">
        <v>44901503</v>
      </c>
      <c r="D30" s="10"/>
      <c r="E30" s="10">
        <v>25142028</v>
      </c>
      <c r="H30" s="138"/>
      <c r="I30" s="138"/>
      <c r="J30" s="138"/>
    </row>
    <row r="31" spans="2:10" ht="15">
      <c r="B31" s="9" t="s">
        <v>4</v>
      </c>
      <c r="C31" s="10">
        <v>6086</v>
      </c>
      <c r="D31" s="10"/>
      <c r="E31" s="10">
        <v>566</v>
      </c>
      <c r="G31" s="156"/>
      <c r="H31" s="156"/>
      <c r="I31" s="138"/>
      <c r="J31" s="138"/>
    </row>
    <row r="32" spans="2:10" ht="15">
      <c r="B32" s="9" t="s">
        <v>14</v>
      </c>
      <c r="C32" s="10">
        <v>160936678</v>
      </c>
      <c r="D32" s="10"/>
      <c r="E32" s="10">
        <v>116970690</v>
      </c>
      <c r="H32" s="138"/>
      <c r="I32" s="138"/>
      <c r="J32" s="138"/>
    </row>
    <row r="33" spans="2:10" ht="15">
      <c r="B33" s="9" t="s">
        <v>15</v>
      </c>
      <c r="C33" s="10">
        <v>503230</v>
      </c>
      <c r="D33" s="10"/>
      <c r="E33" s="10">
        <v>3869631</v>
      </c>
      <c r="H33" s="138"/>
      <c r="I33" s="138"/>
      <c r="J33" s="138"/>
    </row>
    <row r="34" spans="2:10" ht="15">
      <c r="B34" s="9" t="s">
        <v>7</v>
      </c>
      <c r="C34" s="10">
        <v>27349132</v>
      </c>
      <c r="D34" s="10"/>
      <c r="E34" s="10">
        <v>14455362</v>
      </c>
      <c r="H34" s="138"/>
      <c r="I34" s="138"/>
      <c r="J34" s="138"/>
    </row>
    <row r="35" spans="2:10" ht="15" customHeight="1">
      <c r="B35" s="9" t="s">
        <v>16</v>
      </c>
      <c r="C35" s="10">
        <v>8763569</v>
      </c>
      <c r="D35" s="10"/>
      <c r="E35" s="10">
        <v>8298372</v>
      </c>
      <c r="H35" s="138"/>
      <c r="I35" s="138"/>
      <c r="J35" s="138"/>
    </row>
    <row r="36" spans="2:10" ht="15">
      <c r="B36" s="9" t="s">
        <v>17</v>
      </c>
      <c r="C36" s="10">
        <v>383871</v>
      </c>
      <c r="D36" s="10"/>
      <c r="E36" s="10">
        <v>235062</v>
      </c>
      <c r="H36" s="138"/>
      <c r="I36" s="138"/>
      <c r="J36" s="138"/>
    </row>
    <row r="37" spans="2:10" ht="15">
      <c r="B37" s="9" t="s">
        <v>18</v>
      </c>
      <c r="C37" s="10">
        <v>10569872</v>
      </c>
      <c r="D37" s="10"/>
      <c r="E37" s="10">
        <v>7959621</v>
      </c>
      <c r="H37" s="138"/>
      <c r="I37" s="138"/>
      <c r="J37" s="138"/>
    </row>
    <row r="38" spans="2:10" ht="15">
      <c r="B38" s="9" t="s">
        <v>97</v>
      </c>
      <c r="C38" s="223">
        <v>1980324</v>
      </c>
      <c r="D38" s="10"/>
      <c r="E38" s="10">
        <v>1731577</v>
      </c>
      <c r="H38" s="138"/>
      <c r="I38" s="138"/>
      <c r="J38" s="138"/>
    </row>
    <row r="39" spans="2:10" ht="15">
      <c r="B39" s="9" t="s">
        <v>19</v>
      </c>
      <c r="C39" s="10">
        <v>10480408</v>
      </c>
      <c r="D39" s="10"/>
      <c r="E39" s="10">
        <v>3875970</v>
      </c>
      <c r="H39" s="138"/>
      <c r="I39" s="138"/>
      <c r="J39" s="138"/>
    </row>
    <row r="40" spans="2:10" ht="15">
      <c r="B40" s="9" t="s">
        <v>20</v>
      </c>
      <c r="C40" s="10">
        <v>2522764</v>
      </c>
      <c r="D40" s="10"/>
      <c r="E40" s="10">
        <v>1600690</v>
      </c>
      <c r="H40" s="138"/>
      <c r="I40" s="138"/>
      <c r="J40" s="138"/>
    </row>
    <row r="41" spans="2:10" ht="15">
      <c r="B41" s="9" t="s">
        <v>138</v>
      </c>
      <c r="C41" s="10">
        <v>7957644</v>
      </c>
      <c r="D41" s="10"/>
      <c r="E41" s="10">
        <v>2275280</v>
      </c>
      <c r="H41" s="138"/>
      <c r="I41" s="138"/>
      <c r="J41" s="138"/>
    </row>
    <row r="42" spans="2:10" ht="15">
      <c r="B42" s="9" t="s">
        <v>9</v>
      </c>
      <c r="C42" s="10">
        <v>46052</v>
      </c>
      <c r="D42" s="10"/>
      <c r="E42" s="10">
        <v>17368</v>
      </c>
      <c r="H42" s="138"/>
      <c r="I42" s="138"/>
      <c r="J42" s="138"/>
    </row>
    <row r="43" spans="2:10" ht="15">
      <c r="B43" s="9" t="s">
        <v>168</v>
      </c>
      <c r="C43" s="10">
        <v>642071</v>
      </c>
      <c r="D43" s="10"/>
      <c r="E43" s="10" t="s">
        <v>165</v>
      </c>
      <c r="H43" s="138"/>
      <c r="I43" s="138"/>
      <c r="J43" s="138"/>
    </row>
    <row r="44" spans="2:10" ht="15">
      <c r="B44" s="9" t="s">
        <v>21</v>
      </c>
      <c r="C44" s="10">
        <v>660696</v>
      </c>
      <c r="D44" s="10"/>
      <c r="E44" s="10">
        <v>719275</v>
      </c>
      <c r="H44" s="138"/>
      <c r="I44" s="138"/>
      <c r="J44" s="138"/>
    </row>
    <row r="45" spans="2:10" ht="15">
      <c r="B45" s="16" t="s">
        <v>139</v>
      </c>
      <c r="C45" s="10">
        <v>172840</v>
      </c>
      <c r="D45" s="10"/>
      <c r="E45" s="10">
        <v>109506</v>
      </c>
      <c r="H45" s="138"/>
      <c r="I45" s="138"/>
      <c r="J45" s="138"/>
    </row>
    <row r="46" spans="2:10" ht="15.75" thickBot="1">
      <c r="B46" s="25" t="s">
        <v>22</v>
      </c>
      <c r="C46" s="26">
        <v>819763789</v>
      </c>
      <c r="D46" s="26"/>
      <c r="E46" s="26">
        <v>501258374</v>
      </c>
      <c r="H46" s="138"/>
      <c r="I46" s="138"/>
      <c r="J46" s="138"/>
    </row>
    <row r="47" spans="8:10" ht="15">
      <c r="H47" s="138"/>
      <c r="I47" s="138"/>
      <c r="J47" s="138"/>
    </row>
    <row r="48" spans="2:10" ht="15">
      <c r="B48" s="27" t="s">
        <v>23</v>
      </c>
      <c r="H48" s="138"/>
      <c r="I48" s="138"/>
      <c r="J48" s="138"/>
    </row>
    <row r="49" spans="2:10" ht="16.5" customHeight="1">
      <c r="B49" s="7" t="s">
        <v>24</v>
      </c>
      <c r="C49" s="28">
        <v>606207659</v>
      </c>
      <c r="D49" s="29"/>
      <c r="E49" s="28">
        <v>351320596</v>
      </c>
      <c r="G49" s="156"/>
      <c r="H49" s="156"/>
      <c r="J49" s="138"/>
    </row>
    <row r="50" spans="2:10" ht="15">
      <c r="B50" s="9" t="s">
        <v>98</v>
      </c>
      <c r="C50" s="14">
        <v>26193026</v>
      </c>
      <c r="D50" s="10"/>
      <c r="E50" s="14">
        <v>13713590</v>
      </c>
      <c r="J50" s="138"/>
    </row>
    <row r="51" spans="2:10" ht="17.25" customHeight="1">
      <c r="B51" s="9" t="s">
        <v>99</v>
      </c>
      <c r="C51" s="14">
        <v>27179115</v>
      </c>
      <c r="D51" s="10"/>
      <c r="E51" s="14">
        <v>20053065</v>
      </c>
      <c r="J51" s="138"/>
    </row>
    <row r="52" spans="2:10" ht="15" customHeight="1">
      <c r="B52" s="9" t="s">
        <v>94</v>
      </c>
      <c r="C52" s="14">
        <v>382607</v>
      </c>
      <c r="D52" s="10"/>
      <c r="E52" s="14">
        <v>334423</v>
      </c>
      <c r="J52" s="138"/>
    </row>
    <row r="53" spans="2:10" ht="15" customHeight="1">
      <c r="B53" s="9" t="s">
        <v>25</v>
      </c>
      <c r="C53" s="14">
        <v>8739683</v>
      </c>
      <c r="D53" s="10"/>
      <c r="E53" s="14">
        <v>5023674</v>
      </c>
      <c r="J53" s="138"/>
    </row>
    <row r="54" spans="2:10" ht="15">
      <c r="B54" s="9" t="s">
        <v>26</v>
      </c>
      <c r="C54" s="14">
        <v>495202504</v>
      </c>
      <c r="D54" s="10"/>
      <c r="E54" s="14">
        <v>292375186</v>
      </c>
      <c r="J54" s="138"/>
    </row>
    <row r="55" spans="2:10" ht="15">
      <c r="B55" s="9" t="s">
        <v>100</v>
      </c>
      <c r="C55" s="14">
        <v>133906</v>
      </c>
      <c r="D55" s="10"/>
      <c r="E55" s="14">
        <v>119126</v>
      </c>
      <c r="J55" s="138"/>
    </row>
    <row r="56" spans="2:10" ht="15" customHeight="1">
      <c r="B56" s="9" t="s">
        <v>27</v>
      </c>
      <c r="C56" s="14">
        <v>16992367</v>
      </c>
      <c r="D56" s="10"/>
      <c r="E56" s="14">
        <v>9088626</v>
      </c>
      <c r="J56" s="138"/>
    </row>
    <row r="57" spans="2:10" ht="15">
      <c r="B57" s="9" t="s">
        <v>28</v>
      </c>
      <c r="C57" s="14">
        <v>14714467</v>
      </c>
      <c r="D57" s="10"/>
      <c r="E57" s="14">
        <v>5795534</v>
      </c>
      <c r="J57" s="138"/>
    </row>
    <row r="58" spans="2:10" ht="15">
      <c r="B58" s="9" t="s">
        <v>29</v>
      </c>
      <c r="C58" s="14">
        <v>248442</v>
      </c>
      <c r="D58" s="10"/>
      <c r="E58" s="14">
        <v>209063</v>
      </c>
      <c r="J58" s="138"/>
    </row>
    <row r="59" spans="2:10" ht="15">
      <c r="B59" s="9" t="s">
        <v>30</v>
      </c>
      <c r="C59" s="14">
        <v>1756390</v>
      </c>
      <c r="D59" s="10"/>
      <c r="E59" s="14">
        <v>1171845</v>
      </c>
      <c r="J59" s="138"/>
    </row>
    <row r="60" spans="2:10" ht="15">
      <c r="B60" s="9" t="s">
        <v>31</v>
      </c>
      <c r="C60" s="14">
        <v>11151910</v>
      </c>
      <c r="D60" s="10"/>
      <c r="E60" s="14">
        <v>1209636</v>
      </c>
      <c r="J60" s="138"/>
    </row>
    <row r="61" spans="2:10" ht="15">
      <c r="B61" s="9" t="s">
        <v>101</v>
      </c>
      <c r="C61" s="14">
        <v>768587</v>
      </c>
      <c r="D61" s="10"/>
      <c r="E61" s="14">
        <v>522275</v>
      </c>
      <c r="G61" s="156"/>
      <c r="H61" s="156"/>
      <c r="J61" s="138"/>
    </row>
    <row r="62" spans="2:10" ht="15">
      <c r="B62" s="9" t="s">
        <v>167</v>
      </c>
      <c r="C62" s="14">
        <v>9328281</v>
      </c>
      <c r="D62" s="10"/>
      <c r="E62" s="14" t="s">
        <v>165</v>
      </c>
      <c r="G62" s="156"/>
      <c r="H62" s="156"/>
      <c r="J62" s="138"/>
    </row>
    <row r="63" spans="2:10" ht="15">
      <c r="B63" s="9" t="s">
        <v>32</v>
      </c>
      <c r="C63" s="14">
        <v>1055042</v>
      </c>
      <c r="D63" s="10"/>
      <c r="E63" s="14">
        <v>687361</v>
      </c>
      <c r="J63" s="138"/>
    </row>
    <row r="64" spans="2:10" ht="15">
      <c r="B64" s="16" t="s">
        <v>33</v>
      </c>
      <c r="C64" s="30">
        <v>3513242</v>
      </c>
      <c r="D64" s="31"/>
      <c r="E64" s="30">
        <v>2222801</v>
      </c>
      <c r="J64" s="138"/>
    </row>
    <row r="65" spans="2:10" ht="15">
      <c r="B65" s="19"/>
      <c r="C65" s="32">
        <v>606207659</v>
      </c>
      <c r="D65" s="33"/>
      <c r="E65" s="32">
        <v>351316569</v>
      </c>
      <c r="J65" s="138"/>
    </row>
    <row r="66" spans="2:10" ht="15">
      <c r="B66" s="19" t="s">
        <v>34</v>
      </c>
      <c r="C66" s="34" t="s">
        <v>165</v>
      </c>
      <c r="D66" s="21"/>
      <c r="E66" s="34">
        <v>4027</v>
      </c>
      <c r="J66" s="138"/>
    </row>
    <row r="67" spans="2:10" ht="15">
      <c r="B67" s="35"/>
      <c r="C67" s="30"/>
      <c r="D67" s="31"/>
      <c r="E67" s="30"/>
      <c r="J67" s="138"/>
    </row>
    <row r="68" spans="2:10" ht="15">
      <c r="B68" s="36" t="s">
        <v>35</v>
      </c>
      <c r="C68" s="32">
        <v>109951948</v>
      </c>
      <c r="D68" s="33"/>
      <c r="E68" s="32">
        <v>73154884</v>
      </c>
      <c r="G68" s="156"/>
      <c r="H68" s="156"/>
      <c r="J68" s="138"/>
    </row>
    <row r="69" spans="2:10" ht="17.25" customHeight="1">
      <c r="B69" s="9" t="s">
        <v>141</v>
      </c>
      <c r="C69" s="14">
        <v>64396093</v>
      </c>
      <c r="D69" s="10"/>
      <c r="E69" s="14">
        <v>38494543</v>
      </c>
      <c r="J69" s="138"/>
    </row>
    <row r="70" spans="2:10" ht="16.5" customHeight="1">
      <c r="B70" s="9" t="s">
        <v>94</v>
      </c>
      <c r="C70" s="14">
        <v>1844517</v>
      </c>
      <c r="D70" s="10"/>
      <c r="E70" s="14">
        <v>1599783</v>
      </c>
      <c r="J70" s="138"/>
    </row>
    <row r="71" spans="2:10" ht="15">
      <c r="B71" s="9" t="s">
        <v>36</v>
      </c>
      <c r="C71" s="10">
        <v>17327199</v>
      </c>
      <c r="D71" s="10"/>
      <c r="E71" s="10">
        <v>18066046</v>
      </c>
      <c r="G71" s="156"/>
      <c r="H71" s="156"/>
      <c r="J71" s="138"/>
    </row>
    <row r="72" spans="2:10" ht="15">
      <c r="B72" s="9" t="s">
        <v>27</v>
      </c>
      <c r="C72" s="14">
        <v>7145569</v>
      </c>
      <c r="D72" s="10"/>
      <c r="E72" s="14">
        <v>4431151</v>
      </c>
      <c r="J72" s="138"/>
    </row>
    <row r="73" spans="2:10" ht="15" customHeight="1">
      <c r="B73" s="9" t="s">
        <v>7</v>
      </c>
      <c r="C73" s="14">
        <v>11219270</v>
      </c>
      <c r="D73" s="10"/>
      <c r="E73" s="14">
        <v>9108320</v>
      </c>
      <c r="J73" s="138"/>
    </row>
    <row r="74" spans="2:10" ht="15">
      <c r="B74" s="9" t="s">
        <v>29</v>
      </c>
      <c r="C74" s="14">
        <v>221404</v>
      </c>
      <c r="D74" s="10"/>
      <c r="E74" s="10">
        <v>137410</v>
      </c>
      <c r="G74" s="156"/>
      <c r="H74" s="156"/>
      <c r="J74" s="138"/>
    </row>
    <row r="75" spans="2:10" ht="15">
      <c r="B75" s="9" t="s">
        <v>37</v>
      </c>
      <c r="C75" s="14">
        <v>6380764</v>
      </c>
      <c r="D75" s="10"/>
      <c r="E75" s="14">
        <v>946430</v>
      </c>
      <c r="J75" s="138"/>
    </row>
    <row r="76" spans="2:10" ht="15">
      <c r="B76" s="37" t="s">
        <v>38</v>
      </c>
      <c r="C76" s="10">
        <v>1051410</v>
      </c>
      <c r="D76" s="10"/>
      <c r="E76" s="10">
        <v>704926</v>
      </c>
      <c r="G76" s="156"/>
      <c r="H76" s="156"/>
      <c r="J76" s="138"/>
    </row>
    <row r="77" spans="2:10" ht="15">
      <c r="B77" s="9" t="s">
        <v>167</v>
      </c>
      <c r="C77" s="10">
        <v>4766880</v>
      </c>
      <c r="D77" s="10"/>
      <c r="E77" s="10" t="s">
        <v>165</v>
      </c>
      <c r="G77" s="156"/>
      <c r="H77" s="156"/>
      <c r="J77" s="138"/>
    </row>
    <row r="78" spans="2:10" ht="15">
      <c r="B78" s="9" t="s">
        <v>39</v>
      </c>
      <c r="C78" s="30">
        <v>562474</v>
      </c>
      <c r="D78" s="10"/>
      <c r="E78" s="30">
        <v>241504</v>
      </c>
      <c r="J78" s="138"/>
    </row>
    <row r="79" spans="2:10" ht="15">
      <c r="B79" s="9" t="s">
        <v>30</v>
      </c>
      <c r="C79" s="30">
        <v>10233</v>
      </c>
      <c r="D79" s="10"/>
      <c r="E79" s="30" t="s">
        <v>165</v>
      </c>
      <c r="J79" s="138"/>
    </row>
    <row r="80" spans="2:10" ht="15">
      <c r="B80" s="9" t="s">
        <v>40</v>
      </c>
      <c r="C80" s="10">
        <v>1382161</v>
      </c>
      <c r="D80" s="10"/>
      <c r="E80" s="10">
        <v>318277</v>
      </c>
      <c r="G80" s="156"/>
      <c r="H80" s="156"/>
      <c r="J80" s="138"/>
    </row>
    <row r="81" spans="2:10" ht="15">
      <c r="B81" s="16" t="s">
        <v>41</v>
      </c>
      <c r="C81" s="14">
        <v>24738</v>
      </c>
      <c r="D81" s="31"/>
      <c r="E81" s="14">
        <v>52924</v>
      </c>
      <c r="J81" s="138"/>
    </row>
    <row r="82" spans="2:10" ht="15">
      <c r="B82" s="5" t="s">
        <v>42</v>
      </c>
      <c r="C82" s="38">
        <v>103604181.890772</v>
      </c>
      <c r="D82" s="38"/>
      <c r="E82" s="38">
        <v>76782894</v>
      </c>
      <c r="J82" s="138"/>
    </row>
    <row r="83" spans="2:10" ht="15">
      <c r="B83" s="7" t="s">
        <v>43</v>
      </c>
      <c r="C83" s="29">
        <v>51416916.121</v>
      </c>
      <c r="D83" s="29"/>
      <c r="E83" s="29">
        <v>37996499</v>
      </c>
      <c r="J83" s="138"/>
    </row>
    <row r="84" spans="2:10" ht="15">
      <c r="B84" s="9" t="s">
        <v>44</v>
      </c>
      <c r="C84" s="10">
        <v>2040404</v>
      </c>
      <c r="D84" s="10"/>
      <c r="E84" s="10">
        <v>2040404</v>
      </c>
      <c r="J84" s="138"/>
    </row>
    <row r="85" spans="2:10" ht="15">
      <c r="B85" s="9" t="s">
        <v>45</v>
      </c>
      <c r="C85" s="10">
        <v>3426761</v>
      </c>
      <c r="D85" s="10"/>
      <c r="E85" s="10">
        <v>3426761</v>
      </c>
      <c r="J85" s="138"/>
    </row>
    <row r="86" spans="2:10" ht="15" customHeight="1">
      <c r="B86" s="9" t="s">
        <v>46</v>
      </c>
      <c r="C86" s="10">
        <v>22237</v>
      </c>
      <c r="D86" s="10"/>
      <c r="E86" s="10">
        <v>22237</v>
      </c>
      <c r="G86" s="156"/>
      <c r="H86" s="156"/>
      <c r="J86" s="138"/>
    </row>
    <row r="87" spans="2:10" ht="15">
      <c r="B87" s="11" t="s">
        <v>47</v>
      </c>
      <c r="C87" s="10">
        <v>-298646</v>
      </c>
      <c r="D87" s="10"/>
      <c r="E87" s="10">
        <v>-190470</v>
      </c>
      <c r="J87" s="138"/>
    </row>
    <row r="88" spans="2:10" ht="25.5">
      <c r="B88" s="11" t="s">
        <v>102</v>
      </c>
      <c r="C88" s="10">
        <v>-238606</v>
      </c>
      <c r="D88" s="10"/>
      <c r="E88" s="10">
        <v>-150921</v>
      </c>
      <c r="G88" s="156"/>
      <c r="H88" s="156"/>
      <c r="J88" s="138"/>
    </row>
    <row r="89" spans="2:10" ht="15">
      <c r="B89" s="9" t="s">
        <v>104</v>
      </c>
      <c r="C89" s="10">
        <v>-238606</v>
      </c>
      <c r="D89" s="10"/>
      <c r="E89" s="10">
        <v>-150921</v>
      </c>
      <c r="J89" s="138"/>
    </row>
    <row r="90" spans="2:10" ht="25.5">
      <c r="B90" s="11" t="s">
        <v>103</v>
      </c>
      <c r="C90" s="10">
        <v>3521468</v>
      </c>
      <c r="D90" s="10"/>
      <c r="E90" s="10">
        <v>1135944</v>
      </c>
      <c r="J90" s="138"/>
    </row>
    <row r="91" spans="2:10" ht="15">
      <c r="B91" s="9" t="s">
        <v>48</v>
      </c>
      <c r="C91" s="10">
        <v>6690649</v>
      </c>
      <c r="D91" s="10"/>
      <c r="E91" s="10">
        <v>2684551</v>
      </c>
      <c r="G91" s="156"/>
      <c r="H91" s="156"/>
      <c r="J91" s="138"/>
    </row>
    <row r="92" spans="2:10" ht="15">
      <c r="B92" s="9" t="s">
        <v>49</v>
      </c>
      <c r="C92" s="10">
        <v>-2450148</v>
      </c>
      <c r="D92" s="10"/>
      <c r="E92" s="10">
        <v>-1755742</v>
      </c>
      <c r="J92" s="138"/>
    </row>
    <row r="93" spans="2:10" ht="15">
      <c r="B93" s="9" t="s">
        <v>50</v>
      </c>
      <c r="C93" s="10">
        <v>-719033</v>
      </c>
      <c r="D93" s="10"/>
      <c r="E93" s="10">
        <v>207135</v>
      </c>
      <c r="J93" s="138"/>
    </row>
    <row r="94" spans="2:10" ht="15">
      <c r="B94" s="9" t="s">
        <v>51</v>
      </c>
      <c r="C94" s="10">
        <v>1532498</v>
      </c>
      <c r="D94" s="10"/>
      <c r="E94" s="10">
        <v>1223543</v>
      </c>
      <c r="J94" s="138"/>
    </row>
    <row r="95" spans="2:10" ht="15">
      <c r="B95" s="9" t="s">
        <v>52</v>
      </c>
      <c r="C95" s="10">
        <v>29378702.121</v>
      </c>
      <c r="D95" s="10"/>
      <c r="E95" s="10">
        <v>25721428</v>
      </c>
      <c r="J95" s="138"/>
    </row>
    <row r="96" spans="2:10" ht="15">
      <c r="B96" s="16" t="s">
        <v>53</v>
      </c>
      <c r="C96" s="31">
        <v>12032098</v>
      </c>
      <c r="D96" s="31"/>
      <c r="E96" s="31">
        <v>4767573</v>
      </c>
      <c r="J96" s="138"/>
    </row>
    <row r="97" spans="2:10" ht="15">
      <c r="B97" s="36" t="s">
        <v>54</v>
      </c>
      <c r="C97" s="33">
        <v>52187265.769772</v>
      </c>
      <c r="D97" s="33"/>
      <c r="E97" s="33">
        <v>38786395</v>
      </c>
      <c r="J97" s="138"/>
    </row>
    <row r="98" spans="2:10" ht="15.75" thickBot="1">
      <c r="B98" s="39" t="s">
        <v>55</v>
      </c>
      <c r="C98" s="40">
        <v>819763788.890772</v>
      </c>
      <c r="D98" s="40"/>
      <c r="E98" s="40">
        <v>501258374</v>
      </c>
      <c r="J98" s="138"/>
    </row>
    <row r="99" ht="15.75" thickTop="1"/>
    <row r="101" spans="1:6" ht="14.25" customHeight="1">
      <c r="A101" s="227" t="s">
        <v>145</v>
      </c>
      <c r="B101" s="227"/>
      <c r="C101" s="227"/>
      <c r="D101" s="227"/>
      <c r="E101" s="227"/>
      <c r="F101" s="227"/>
    </row>
    <row r="105" ht="15">
      <c r="C105" s="41"/>
    </row>
  </sheetData>
  <sheetProtection/>
  <mergeCells count="1">
    <mergeCell ref="A101:F101"/>
  </mergeCells>
  <printOptions/>
  <pageMargins left="0.7" right="0.7" top="0.75" bottom="0.75" header="0.3" footer="0.3"/>
  <pageSetup horizontalDpi="600" verticalDpi="600" orientation="portrait" paperSize="9" scale="47"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dimension ref="A3:P48"/>
  <sheetViews>
    <sheetView showGridLines="0" view="pageBreakPreview" zoomScale="88" zoomScaleNormal="80" zoomScaleSheetLayoutView="88" zoomScalePageLayoutView="0" workbookViewId="0" topLeftCell="A1">
      <selection activeCell="A48" sqref="A48:E48"/>
    </sheetView>
  </sheetViews>
  <sheetFormatPr defaultColWidth="9.140625" defaultRowHeight="15"/>
  <cols>
    <col min="1" max="1" width="9.140625" style="2" customWidth="1"/>
    <col min="2" max="2" width="70.00390625" style="2" bestFit="1" customWidth="1"/>
    <col min="3" max="4" width="14.421875" style="2" customWidth="1"/>
    <col min="5" max="5" width="9.140625" style="2" customWidth="1"/>
    <col min="6" max="6" width="10.140625" style="2" bestFit="1" customWidth="1"/>
    <col min="7" max="7" width="44.8515625" style="2" bestFit="1" customWidth="1"/>
    <col min="8" max="8" width="4.00390625" style="2" bestFit="1" customWidth="1"/>
    <col min="9" max="10" width="12.57421875" style="2" bestFit="1" customWidth="1"/>
    <col min="11" max="11" width="12.00390625" style="2" bestFit="1" customWidth="1"/>
    <col min="12" max="12" width="11.28125" style="2" bestFit="1" customWidth="1"/>
    <col min="13" max="16384" width="9.140625" style="2" customWidth="1"/>
  </cols>
  <sheetData>
    <row r="3" spans="2:4" ht="14.25" customHeight="1">
      <c r="B3" s="1"/>
      <c r="C3" s="1"/>
      <c r="D3" s="1"/>
    </row>
    <row r="4" spans="2:4" ht="18.75">
      <c r="B4" s="89" t="s">
        <v>56</v>
      </c>
      <c r="C4" s="89"/>
      <c r="D4" s="89"/>
    </row>
    <row r="5" spans="2:4" ht="15">
      <c r="B5" s="1"/>
      <c r="C5" s="1"/>
      <c r="D5" s="1"/>
    </row>
    <row r="6" spans="2:4" ht="25.5">
      <c r="B6" s="42"/>
      <c r="C6" s="43" t="s">
        <v>188</v>
      </c>
      <c r="D6" s="43" t="s">
        <v>189</v>
      </c>
    </row>
    <row r="7" spans="2:4" ht="15">
      <c r="B7" s="44" t="s">
        <v>57</v>
      </c>
      <c r="C7" s="44"/>
      <c r="D7" s="44"/>
    </row>
    <row r="8" spans="2:16" ht="15">
      <c r="B8" s="45" t="s">
        <v>58</v>
      </c>
      <c r="C8" s="46">
        <v>30570352</v>
      </c>
      <c r="D8" s="15">
        <v>21529210</v>
      </c>
      <c r="F8" s="156"/>
      <c r="G8" s="156"/>
      <c r="H8" s="156"/>
      <c r="I8" s="156"/>
      <c r="J8" s="138"/>
      <c r="K8" s="138"/>
      <c r="L8" s="138"/>
      <c r="M8" s="156"/>
      <c r="N8" s="156"/>
      <c r="O8" s="156"/>
      <c r="P8" s="156"/>
    </row>
    <row r="9" spans="2:16" ht="15">
      <c r="B9" s="47" t="s">
        <v>59</v>
      </c>
      <c r="C9" s="48">
        <v>-24024838</v>
      </c>
      <c r="D9" s="49">
        <v>-17005423</v>
      </c>
      <c r="I9" s="138"/>
      <c r="J9" s="138"/>
      <c r="K9" s="138"/>
      <c r="L9" s="138"/>
      <c r="M9" s="156"/>
      <c r="N9" s="156"/>
      <c r="O9" s="156"/>
      <c r="P9" s="156"/>
    </row>
    <row r="10" spans="2:16" ht="15">
      <c r="B10" s="50" t="s">
        <v>60</v>
      </c>
      <c r="C10" s="51">
        <v>6545514</v>
      </c>
      <c r="D10" s="52">
        <v>4523787</v>
      </c>
      <c r="I10" s="138"/>
      <c r="J10" s="138"/>
      <c r="K10" s="138"/>
      <c r="L10" s="138"/>
      <c r="M10" s="156"/>
      <c r="N10" s="156"/>
      <c r="O10" s="156"/>
      <c r="P10" s="156"/>
    </row>
    <row r="11" spans="2:16" ht="15">
      <c r="B11" s="45" t="s">
        <v>61</v>
      </c>
      <c r="C11" s="46">
        <v>57622046</v>
      </c>
      <c r="D11" s="15">
        <v>37824578</v>
      </c>
      <c r="I11" s="138"/>
      <c r="J11" s="138"/>
      <c r="K11" s="138"/>
      <c r="L11" s="138"/>
      <c r="M11" s="156"/>
      <c r="N11" s="156"/>
      <c r="O11" s="156"/>
      <c r="P11" s="156"/>
    </row>
    <row r="12" spans="2:16" ht="15">
      <c r="B12" s="47" t="s">
        <v>62</v>
      </c>
      <c r="C12" s="48">
        <v>-27944179</v>
      </c>
      <c r="D12" s="49">
        <v>-20691934</v>
      </c>
      <c r="I12" s="138"/>
      <c r="J12" s="138"/>
      <c r="K12" s="138"/>
      <c r="L12" s="138"/>
      <c r="M12" s="156"/>
      <c r="N12" s="156"/>
      <c r="O12" s="156"/>
      <c r="P12" s="156"/>
    </row>
    <row r="13" spans="2:16" ht="15">
      <c r="B13" s="53" t="s">
        <v>63</v>
      </c>
      <c r="C13" s="51">
        <v>29677867</v>
      </c>
      <c r="D13" s="52">
        <v>17132644</v>
      </c>
      <c r="I13" s="138"/>
      <c r="J13" s="138"/>
      <c r="K13" s="138"/>
      <c r="L13" s="138"/>
      <c r="M13" s="156"/>
      <c r="N13" s="156"/>
      <c r="O13" s="156"/>
      <c r="P13" s="156"/>
    </row>
    <row r="14" spans="2:16" ht="15">
      <c r="B14" s="50" t="s">
        <v>64</v>
      </c>
      <c r="C14" s="51">
        <v>36223381</v>
      </c>
      <c r="D14" s="52">
        <v>21656431</v>
      </c>
      <c r="I14" s="138"/>
      <c r="J14" s="138"/>
      <c r="K14" s="138"/>
      <c r="L14" s="138"/>
      <c r="M14" s="156"/>
      <c r="N14" s="156"/>
      <c r="O14" s="156"/>
      <c r="P14" s="156"/>
    </row>
    <row r="15" spans="2:16" ht="15">
      <c r="B15" s="45" t="s">
        <v>65</v>
      </c>
      <c r="C15" s="46">
        <v>-11745337</v>
      </c>
      <c r="D15" s="15">
        <v>-8947977</v>
      </c>
      <c r="I15" s="138"/>
      <c r="J15" s="138"/>
      <c r="K15" s="138"/>
      <c r="L15" s="138"/>
      <c r="M15" s="156"/>
      <c r="N15" s="156"/>
      <c r="O15" s="156"/>
      <c r="P15" s="156"/>
    </row>
    <row r="16" spans="2:16" ht="15">
      <c r="B16" s="45" t="s">
        <v>66</v>
      </c>
      <c r="C16" s="46">
        <v>-3005986</v>
      </c>
      <c r="D16" s="15">
        <v>-2406697</v>
      </c>
      <c r="I16" s="138"/>
      <c r="J16" s="138"/>
      <c r="K16" s="138"/>
      <c r="L16" s="138"/>
      <c r="M16" s="156"/>
      <c r="N16" s="156"/>
      <c r="O16" s="156"/>
      <c r="P16" s="156"/>
    </row>
    <row r="17" spans="2:16" ht="15">
      <c r="B17" s="45" t="s">
        <v>67</v>
      </c>
      <c r="C17" s="46">
        <v>-46937</v>
      </c>
      <c r="D17" s="15">
        <v>-27375</v>
      </c>
      <c r="I17" s="138"/>
      <c r="J17" s="138"/>
      <c r="K17" s="138"/>
      <c r="L17" s="138"/>
      <c r="M17" s="156"/>
      <c r="N17" s="156"/>
      <c r="O17" s="156"/>
      <c r="P17" s="156"/>
    </row>
    <row r="18" spans="2:16" ht="15">
      <c r="B18" s="45" t="s">
        <v>68</v>
      </c>
      <c r="C18" s="46">
        <v>4007197</v>
      </c>
      <c r="D18" s="15">
        <v>2767140</v>
      </c>
      <c r="I18" s="138"/>
      <c r="J18" s="138"/>
      <c r="K18" s="138"/>
      <c r="L18" s="138"/>
      <c r="M18" s="156"/>
      <c r="N18" s="156"/>
      <c r="O18" s="156"/>
      <c r="P18" s="156"/>
    </row>
    <row r="19" spans="2:16" ht="15">
      <c r="B19" s="45" t="s">
        <v>69</v>
      </c>
      <c r="C19" s="46">
        <v>-2864189</v>
      </c>
      <c r="D19" s="15">
        <v>-2611800</v>
      </c>
      <c r="I19" s="138"/>
      <c r="J19" s="138"/>
      <c r="K19" s="138"/>
      <c r="L19" s="138"/>
      <c r="M19" s="156"/>
      <c r="N19" s="156"/>
      <c r="O19" s="156"/>
      <c r="P19" s="156"/>
    </row>
    <row r="20" spans="2:16" ht="15">
      <c r="B20" s="45" t="s">
        <v>70</v>
      </c>
      <c r="C20" s="45"/>
      <c r="D20" s="45"/>
      <c r="M20" s="156"/>
      <c r="N20" s="156"/>
      <c r="O20" s="156"/>
      <c r="P20" s="156"/>
    </row>
    <row r="21" spans="2:16" ht="15">
      <c r="B21" s="47" t="s">
        <v>71</v>
      </c>
      <c r="C21" s="48">
        <v>2786514</v>
      </c>
      <c r="D21" s="49">
        <v>1532631</v>
      </c>
      <c r="I21" s="138"/>
      <c r="J21" s="138"/>
      <c r="K21" s="138"/>
      <c r="L21" s="138"/>
      <c r="M21" s="156"/>
      <c r="N21" s="156"/>
      <c r="O21" s="156"/>
      <c r="P21" s="156"/>
    </row>
    <row r="22" spans="2:16" ht="15">
      <c r="B22" s="50" t="s">
        <v>72</v>
      </c>
      <c r="C22" s="51">
        <v>25354643</v>
      </c>
      <c r="D22" s="52">
        <v>11962353</v>
      </c>
      <c r="I22" s="138"/>
      <c r="J22" s="138"/>
      <c r="K22" s="138"/>
      <c r="L22" s="138"/>
      <c r="M22" s="156"/>
      <c r="N22" s="156"/>
      <c r="O22" s="156"/>
      <c r="P22" s="156"/>
    </row>
    <row r="23" spans="2:16" ht="15">
      <c r="B23" s="45" t="s">
        <v>73</v>
      </c>
      <c r="C23" s="46">
        <v>1847361</v>
      </c>
      <c r="D23" s="15">
        <v>147553</v>
      </c>
      <c r="I23" s="138"/>
      <c r="J23" s="138"/>
      <c r="K23" s="138"/>
      <c r="L23" s="138"/>
      <c r="M23" s="156"/>
      <c r="N23" s="156"/>
      <c r="O23" s="156"/>
      <c r="P23" s="156"/>
    </row>
    <row r="24" spans="2:16" ht="15">
      <c r="B24" s="47" t="s">
        <v>74</v>
      </c>
      <c r="C24" s="48">
        <v>-9283</v>
      </c>
      <c r="D24" s="49">
        <v>-5143</v>
      </c>
      <c r="I24" s="138"/>
      <c r="J24" s="138"/>
      <c r="K24" s="138"/>
      <c r="L24" s="138"/>
      <c r="M24" s="156"/>
      <c r="N24" s="156"/>
      <c r="O24" s="156"/>
      <c r="P24" s="156"/>
    </row>
    <row r="25" spans="2:16" ht="15">
      <c r="B25" s="53" t="s">
        <v>75</v>
      </c>
      <c r="C25" s="53"/>
      <c r="D25" s="53"/>
      <c r="M25" s="156"/>
      <c r="N25" s="156"/>
      <c r="O25" s="156"/>
      <c r="P25" s="156"/>
    </row>
    <row r="26" spans="2:16" ht="15">
      <c r="B26" s="56" t="s">
        <v>76</v>
      </c>
      <c r="C26" s="57">
        <v>27192721</v>
      </c>
      <c r="D26" s="58">
        <v>12104763</v>
      </c>
      <c r="I26" s="138"/>
      <c r="J26" s="138"/>
      <c r="K26" s="138"/>
      <c r="L26" s="138"/>
      <c r="M26" s="156"/>
      <c r="N26" s="156"/>
      <c r="O26" s="156"/>
      <c r="P26" s="156"/>
    </row>
    <row r="27" spans="2:16" ht="15">
      <c r="B27" s="59" t="s">
        <v>77</v>
      </c>
      <c r="C27" s="60">
        <v>124809</v>
      </c>
      <c r="D27" s="61">
        <v>57332</v>
      </c>
      <c r="I27" s="138"/>
      <c r="J27" s="138"/>
      <c r="K27" s="138"/>
      <c r="L27" s="138"/>
      <c r="M27" s="156"/>
      <c r="N27" s="156"/>
      <c r="O27" s="156"/>
      <c r="P27" s="156"/>
    </row>
    <row r="28" spans="2:16" ht="15">
      <c r="B28" s="62" t="s">
        <v>78</v>
      </c>
      <c r="C28" s="63">
        <v>-1463942</v>
      </c>
      <c r="D28" s="64">
        <v>-985194</v>
      </c>
      <c r="I28" s="138"/>
      <c r="J28" s="138"/>
      <c r="K28" s="138"/>
      <c r="L28" s="138"/>
      <c r="M28" s="156"/>
      <c r="N28" s="156"/>
      <c r="O28" s="156"/>
      <c r="P28" s="156"/>
    </row>
    <row r="29" spans="2:16" ht="16.5" customHeight="1">
      <c r="B29" s="53" t="s">
        <v>161</v>
      </c>
      <c r="C29" s="57"/>
      <c r="D29" s="58"/>
      <c r="M29" s="156"/>
      <c r="N29" s="156"/>
      <c r="O29" s="156"/>
      <c r="P29" s="156"/>
    </row>
    <row r="30" spans="2:16" ht="15">
      <c r="B30" s="137" t="s">
        <v>82</v>
      </c>
      <c r="C30" s="57">
        <v>25853588</v>
      </c>
      <c r="D30" s="58">
        <v>11176901</v>
      </c>
      <c r="I30" s="138"/>
      <c r="J30" s="138"/>
      <c r="K30" s="138"/>
      <c r="L30" s="138"/>
      <c r="M30" s="156"/>
      <c r="N30" s="156"/>
      <c r="O30" s="156"/>
      <c r="P30" s="156"/>
    </row>
    <row r="31" spans="2:16" ht="15">
      <c r="B31" s="53" t="s">
        <v>79</v>
      </c>
      <c r="C31" s="54"/>
      <c r="D31" s="55"/>
      <c r="M31" s="156"/>
      <c r="N31" s="156"/>
      <c r="O31" s="156"/>
      <c r="P31" s="156"/>
    </row>
    <row r="32" spans="2:16" ht="15">
      <c r="B32" s="47" t="s">
        <v>80</v>
      </c>
      <c r="C32" s="48">
        <v>-4186070</v>
      </c>
      <c r="D32" s="49">
        <v>-2592425</v>
      </c>
      <c r="I32" s="138"/>
      <c r="J32" s="138"/>
      <c r="K32" s="138"/>
      <c r="L32" s="138"/>
      <c r="M32" s="156"/>
      <c r="N32" s="156"/>
      <c r="O32" s="156"/>
      <c r="P32" s="156"/>
    </row>
    <row r="33" spans="2:16" ht="15">
      <c r="B33" s="47" t="s">
        <v>81</v>
      </c>
      <c r="C33" s="48">
        <v>-1088408</v>
      </c>
      <c r="D33" s="49">
        <v>321886</v>
      </c>
      <c r="I33" s="138"/>
      <c r="J33" s="138"/>
      <c r="K33" s="138"/>
      <c r="L33" s="138"/>
      <c r="M33" s="156"/>
      <c r="N33" s="156"/>
      <c r="O33" s="156"/>
      <c r="P33" s="156"/>
    </row>
    <row r="34" spans="2:16" ht="15">
      <c r="B34" s="53" t="s">
        <v>142</v>
      </c>
      <c r="C34" s="54"/>
      <c r="D34" s="55"/>
      <c r="M34" s="156"/>
      <c r="N34" s="156"/>
      <c r="O34" s="156"/>
      <c r="P34" s="156"/>
    </row>
    <row r="35" spans="2:16" ht="15">
      <c r="B35" s="67" t="s">
        <v>82</v>
      </c>
      <c r="C35" s="57">
        <v>20579110</v>
      </c>
      <c r="D35" s="58">
        <v>8906362</v>
      </c>
      <c r="I35" s="138"/>
      <c r="J35" s="138"/>
      <c r="K35" s="138"/>
      <c r="L35" s="138"/>
      <c r="M35" s="156"/>
      <c r="N35" s="156"/>
      <c r="O35" s="156"/>
      <c r="P35" s="156"/>
    </row>
    <row r="36" spans="2:16" ht="15">
      <c r="B36" s="53" t="s">
        <v>83</v>
      </c>
      <c r="C36" s="54"/>
      <c r="D36" s="55"/>
      <c r="M36" s="156"/>
      <c r="N36" s="156"/>
      <c r="O36" s="156"/>
      <c r="P36" s="156"/>
    </row>
    <row r="37" spans="2:16" ht="15">
      <c r="B37" s="47" t="s">
        <v>143</v>
      </c>
      <c r="C37" s="65"/>
      <c r="D37" s="66"/>
      <c r="M37" s="156"/>
      <c r="N37" s="156"/>
      <c r="O37" s="156"/>
      <c r="P37" s="156"/>
    </row>
    <row r="38" spans="2:16" ht="15">
      <c r="B38" s="47" t="s">
        <v>84</v>
      </c>
      <c r="C38" s="48">
        <v>-7942</v>
      </c>
      <c r="D38" s="49">
        <v>-7109</v>
      </c>
      <c r="I38" s="138"/>
      <c r="M38" s="156"/>
      <c r="N38" s="156"/>
      <c r="O38" s="156"/>
      <c r="P38" s="156"/>
    </row>
    <row r="39" spans="2:16" ht="15">
      <c r="B39" s="53" t="s">
        <v>142</v>
      </c>
      <c r="C39" s="68">
        <v>20571168</v>
      </c>
      <c r="D39" s="69">
        <v>8899253</v>
      </c>
      <c r="I39" s="138"/>
      <c r="J39" s="138"/>
      <c r="K39" s="138"/>
      <c r="L39" s="138"/>
      <c r="M39" s="156"/>
      <c r="N39" s="156"/>
      <c r="O39" s="156"/>
      <c r="P39" s="156"/>
    </row>
    <row r="40" spans="2:16" ht="15">
      <c r="B40" s="53" t="s">
        <v>144</v>
      </c>
      <c r="C40" s="70"/>
      <c r="D40" s="71"/>
      <c r="M40" s="156"/>
      <c r="N40" s="156"/>
      <c r="O40" s="156"/>
      <c r="P40" s="156"/>
    </row>
    <row r="41" spans="2:16" ht="15">
      <c r="B41" s="47" t="s">
        <v>85</v>
      </c>
      <c r="C41" s="48">
        <v>8539070</v>
      </c>
      <c r="D41" s="49">
        <v>4131680</v>
      </c>
      <c r="I41" s="138"/>
      <c r="J41" s="138"/>
      <c r="K41" s="138"/>
      <c r="L41" s="138"/>
      <c r="M41" s="156"/>
      <c r="N41" s="156"/>
      <c r="O41" s="156"/>
      <c r="P41" s="156"/>
    </row>
    <row r="42" spans="2:16" ht="15">
      <c r="B42" s="62" t="s">
        <v>86</v>
      </c>
      <c r="C42" s="63">
        <v>12032098</v>
      </c>
      <c r="D42" s="64">
        <v>4767573</v>
      </c>
      <c r="I42" s="138"/>
      <c r="J42" s="138"/>
      <c r="K42" s="138"/>
      <c r="L42" s="138"/>
      <c r="M42" s="156"/>
      <c r="N42" s="156"/>
      <c r="O42" s="156"/>
      <c r="P42" s="156"/>
    </row>
    <row r="43" spans="2:16" ht="15">
      <c r="B43" s="45" t="s">
        <v>87</v>
      </c>
      <c r="C43" s="72"/>
      <c r="D43" s="73"/>
      <c r="M43" s="156"/>
      <c r="N43" s="156"/>
      <c r="O43" s="156"/>
      <c r="P43" s="156"/>
    </row>
    <row r="44" spans="2:16" ht="15">
      <c r="B44" s="45" t="s">
        <v>89</v>
      </c>
      <c r="C44" s="74">
        <v>5.896918179838432</v>
      </c>
      <c r="D44" s="75">
        <v>2.34</v>
      </c>
      <c r="F44" s="157"/>
      <c r="G44" s="157"/>
      <c r="H44" s="157"/>
      <c r="I44" s="157"/>
      <c r="M44" s="156"/>
      <c r="N44" s="156"/>
      <c r="O44" s="156"/>
      <c r="P44" s="156"/>
    </row>
    <row r="45" spans="2:16" ht="15">
      <c r="B45" s="45" t="s">
        <v>88</v>
      </c>
      <c r="C45" s="74"/>
      <c r="D45" s="75"/>
      <c r="M45" s="156"/>
      <c r="N45" s="156"/>
      <c r="O45" s="156"/>
      <c r="P45" s="156"/>
    </row>
    <row r="46" spans="2:16" ht="15">
      <c r="B46" s="45" t="s">
        <v>89</v>
      </c>
      <c r="C46" s="74">
        <v>5.900810541643159</v>
      </c>
      <c r="D46" s="75">
        <v>2.34</v>
      </c>
      <c r="F46" s="157"/>
      <c r="G46" s="157"/>
      <c r="H46" s="157"/>
      <c r="I46" s="157"/>
      <c r="M46" s="156"/>
      <c r="N46" s="156"/>
      <c r="O46" s="156"/>
      <c r="P46" s="156"/>
    </row>
    <row r="48" spans="1:6" ht="15">
      <c r="A48" s="228" t="s">
        <v>145</v>
      </c>
      <c r="B48" s="228"/>
      <c r="C48" s="228"/>
      <c r="D48" s="228"/>
      <c r="E48" s="228"/>
      <c r="F48" s="88"/>
    </row>
  </sheetData>
  <sheetProtection/>
  <mergeCells count="1">
    <mergeCell ref="A48:E48"/>
  </mergeCells>
  <printOptions/>
  <pageMargins left="0.7" right="0.7" top="0.75" bottom="0.75" header="0.3" footer="0.3"/>
  <pageSetup horizontalDpi="600" verticalDpi="600" orientation="portrait" paperSize="9" scale="54"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dimension ref="A3:H64"/>
  <sheetViews>
    <sheetView showGridLines="0" view="pageBreakPreview" zoomScale="90" zoomScaleSheetLayoutView="90" zoomScalePageLayoutView="0" workbookViewId="0" topLeftCell="A13">
      <selection activeCell="B39" sqref="B39"/>
    </sheetView>
  </sheetViews>
  <sheetFormatPr defaultColWidth="9.140625" defaultRowHeight="15"/>
  <cols>
    <col min="1" max="1" width="9.140625" style="77" customWidth="1"/>
    <col min="2" max="2" width="103.7109375" style="77" bestFit="1" customWidth="1"/>
    <col min="3" max="3" width="2.140625" style="77" customWidth="1"/>
    <col min="4" max="5" width="15.8515625" style="77" bestFit="1" customWidth="1"/>
    <col min="6" max="6" width="2.140625" style="77" customWidth="1"/>
    <col min="7" max="7" width="10.140625" style="77" bestFit="1" customWidth="1"/>
    <col min="8" max="16384" width="9.140625" style="77" customWidth="1"/>
  </cols>
  <sheetData>
    <row r="3" spans="2:5" ht="18.75">
      <c r="B3" s="78" t="s">
        <v>140</v>
      </c>
      <c r="D3" s="1"/>
      <c r="E3" s="1"/>
    </row>
    <row r="4" spans="4:5" ht="25.5">
      <c r="D4" s="43" t="s">
        <v>190</v>
      </c>
      <c r="E4" s="43" t="s">
        <v>191</v>
      </c>
    </row>
    <row r="5" spans="7:8" ht="12.75">
      <c r="G5" s="79"/>
      <c r="H5" s="79"/>
    </row>
    <row r="6" spans="2:8" ht="12.75">
      <c r="B6" s="77" t="s">
        <v>105</v>
      </c>
      <c r="D6" s="79">
        <v>20579110</v>
      </c>
      <c r="E6" s="79">
        <v>8906362</v>
      </c>
      <c r="G6" s="79"/>
      <c r="H6" s="79"/>
    </row>
    <row r="7" spans="2:5" ht="12.75">
      <c r="B7" s="77" t="s">
        <v>106</v>
      </c>
      <c r="D7" s="79">
        <v>-7942</v>
      </c>
      <c r="E7" s="79">
        <v>-7109</v>
      </c>
    </row>
    <row r="8" spans="2:5" ht="12.75">
      <c r="B8" s="80" t="s">
        <v>107</v>
      </c>
      <c r="D8" s="79"/>
      <c r="E8" s="79"/>
    </row>
    <row r="9" spans="2:8" ht="12.75">
      <c r="B9" s="1" t="s">
        <v>169</v>
      </c>
      <c r="C9" s="1"/>
      <c r="D9" s="159">
        <v>5274478</v>
      </c>
      <c r="E9" s="159">
        <v>2270539</v>
      </c>
      <c r="G9" s="79"/>
      <c r="H9" s="79"/>
    </row>
    <row r="10" spans="2:8" ht="12.75">
      <c r="B10" s="1" t="s">
        <v>108</v>
      </c>
      <c r="C10" s="1"/>
      <c r="D10" s="159">
        <v>2124470</v>
      </c>
      <c r="E10" s="159">
        <v>1642179</v>
      </c>
      <c r="G10" s="79"/>
      <c r="H10" s="79"/>
    </row>
    <row r="11" spans="2:8" ht="12.75">
      <c r="B11" s="1" t="s">
        <v>109</v>
      </c>
      <c r="C11" s="1"/>
      <c r="D11" s="159">
        <v>5555027.152430001</v>
      </c>
      <c r="E11" s="159">
        <v>6488158.85413043</v>
      </c>
      <c r="G11" s="79"/>
      <c r="H11" s="79"/>
    </row>
    <row r="12" spans="2:8" ht="12.75">
      <c r="B12" s="1" t="s">
        <v>110</v>
      </c>
      <c r="C12" s="1"/>
      <c r="D12" s="159">
        <v>-1377896.841</v>
      </c>
      <c r="E12" s="159">
        <v>-204111</v>
      </c>
      <c r="G12" s="79"/>
      <c r="H12" s="79"/>
    </row>
    <row r="13" spans="2:8" ht="12.75">
      <c r="B13" s="1" t="s">
        <v>166</v>
      </c>
      <c r="C13" s="1"/>
      <c r="D13" s="159">
        <v>-7359525.890955496</v>
      </c>
      <c r="E13" s="159">
        <v>-3588062.21495</v>
      </c>
      <c r="G13" s="79"/>
      <c r="H13" s="79"/>
    </row>
    <row r="14" spans="2:8" ht="12.75">
      <c r="B14" s="1" t="s">
        <v>111</v>
      </c>
      <c r="C14" s="1"/>
      <c r="D14" s="159">
        <v>207004</v>
      </c>
      <c r="E14" s="159">
        <v>122312.21249611737</v>
      </c>
      <c r="G14" s="79"/>
      <c r="H14" s="79"/>
    </row>
    <row r="15" spans="2:8" ht="12.75">
      <c r="B15" s="160" t="s">
        <v>112</v>
      </c>
      <c r="C15" s="1"/>
      <c r="D15" s="159">
        <v>1345</v>
      </c>
      <c r="E15" s="159">
        <v>9259</v>
      </c>
      <c r="G15" s="79"/>
      <c r="H15" s="79"/>
    </row>
    <row r="16" spans="2:8" ht="12.75">
      <c r="B16" s="1" t="s">
        <v>113</v>
      </c>
      <c r="C16" s="1"/>
      <c r="D16" s="159">
        <v>1517</v>
      </c>
      <c r="E16" s="159">
        <v>496888</v>
      </c>
      <c r="G16" s="79"/>
      <c r="H16" s="79"/>
    </row>
    <row r="17" spans="2:8" ht="12.75">
      <c r="B17" s="160" t="s">
        <v>114</v>
      </c>
      <c r="C17" s="1"/>
      <c r="D17" s="159">
        <v>-293921</v>
      </c>
      <c r="E17" s="159">
        <v>-120835.19845611198</v>
      </c>
      <c r="G17" s="79"/>
      <c r="H17" s="79"/>
    </row>
    <row r="18" spans="2:8" ht="12.75">
      <c r="B18" s="1" t="s">
        <v>115</v>
      </c>
      <c r="C18" s="1"/>
      <c r="D18" s="159">
        <v>-2786514</v>
      </c>
      <c r="E18" s="159">
        <v>-1532631</v>
      </c>
      <c r="G18" s="79"/>
      <c r="H18" s="79"/>
    </row>
    <row r="19" spans="2:8" ht="12.75">
      <c r="B19" s="160" t="s">
        <v>116</v>
      </c>
      <c r="C19" s="1"/>
      <c r="D19" s="159">
        <v>34011.12855186271</v>
      </c>
      <c r="E19" s="159">
        <v>18760.103058999957</v>
      </c>
      <c r="G19" s="79"/>
      <c r="H19" s="79"/>
    </row>
    <row r="20" spans="2:8" ht="12.75">
      <c r="B20" s="160" t="s">
        <v>117</v>
      </c>
      <c r="C20" s="1"/>
      <c r="D20" s="159">
        <v>4211.610695000001</v>
      </c>
      <c r="E20" s="159">
        <v>9844.45637</v>
      </c>
      <c r="G20" s="79"/>
      <c r="H20" s="79"/>
    </row>
    <row r="21" spans="2:8" ht="12.75">
      <c r="B21" s="160" t="s">
        <v>118</v>
      </c>
      <c r="C21" s="1"/>
      <c r="D21" s="159">
        <v>-6095482.153016863</v>
      </c>
      <c r="E21" s="159">
        <v>175006</v>
      </c>
      <c r="G21" s="79"/>
      <c r="H21" s="79"/>
    </row>
    <row r="22" spans="2:8" ht="12.75">
      <c r="B22" s="1" t="s">
        <v>170</v>
      </c>
      <c r="C22" s="1"/>
      <c r="D22" s="159">
        <v>-1359258</v>
      </c>
      <c r="E22" s="159">
        <v>0</v>
      </c>
      <c r="G22" s="79"/>
      <c r="H22" s="79"/>
    </row>
    <row r="23" spans="2:8" ht="12.75">
      <c r="B23" s="161" t="s">
        <v>119</v>
      </c>
      <c r="C23" s="1"/>
      <c r="D23" s="162">
        <v>14500634.006704504</v>
      </c>
      <c r="E23" s="162">
        <v>14686560.212649437</v>
      </c>
      <c r="F23" s="79"/>
      <c r="G23" s="79"/>
      <c r="H23" s="79"/>
    </row>
    <row r="24" spans="2:8" ht="12.75">
      <c r="B24" s="160" t="s">
        <v>120</v>
      </c>
      <c r="C24" s="1"/>
      <c r="D24" s="159">
        <v>-2424062.9077</v>
      </c>
      <c r="E24" s="159">
        <v>-230529.45637</v>
      </c>
      <c r="G24" s="79"/>
      <c r="H24" s="79"/>
    </row>
    <row r="25" spans="2:8" ht="12.75">
      <c r="B25" s="160" t="s">
        <v>121</v>
      </c>
      <c r="C25" s="1"/>
      <c r="D25" s="159">
        <v>-3739420.8672751067</v>
      </c>
      <c r="E25" s="159">
        <v>-650029.809059</v>
      </c>
      <c r="G25" s="79"/>
      <c r="H25" s="79"/>
    </row>
    <row r="26" spans="2:8" ht="15" customHeight="1">
      <c r="B26" s="160" t="s">
        <v>122</v>
      </c>
      <c r="C26" s="1"/>
      <c r="D26" s="159">
        <v>4110056</v>
      </c>
      <c r="E26" s="159">
        <v>-1507337.309</v>
      </c>
      <c r="G26" s="79"/>
      <c r="H26" s="79"/>
    </row>
    <row r="27" spans="2:8" ht="15" customHeight="1">
      <c r="B27" s="160" t="s">
        <v>171</v>
      </c>
      <c r="C27" s="1"/>
      <c r="D27" s="159">
        <v>-439246.28500000003</v>
      </c>
      <c r="E27" s="159">
        <v>-306881</v>
      </c>
      <c r="G27" s="79"/>
      <c r="H27" s="79"/>
    </row>
    <row r="28" spans="2:8" ht="15" customHeight="1">
      <c r="B28" s="160" t="s">
        <v>172</v>
      </c>
      <c r="C28" s="1"/>
      <c r="D28" s="159">
        <v>-17047350</v>
      </c>
      <c r="E28" s="159">
        <v>-1017569</v>
      </c>
      <c r="G28" s="79"/>
      <c r="H28" s="79"/>
    </row>
    <row r="29" spans="2:8" ht="15" customHeight="1">
      <c r="B29" s="160" t="s">
        <v>180</v>
      </c>
      <c r="C29" s="1"/>
      <c r="D29" s="159">
        <v>-6044923.158920363</v>
      </c>
      <c r="E29" s="159">
        <v>-829080.6910000001</v>
      </c>
      <c r="G29" s="79"/>
      <c r="H29" s="79"/>
    </row>
    <row r="30" spans="2:8" ht="12.75">
      <c r="B30" s="160" t="s">
        <v>123</v>
      </c>
      <c r="C30" s="1"/>
      <c r="D30" s="159">
        <v>3457570.963</v>
      </c>
      <c r="E30" s="159">
        <v>1028016</v>
      </c>
      <c r="G30" s="79"/>
      <c r="H30" s="79"/>
    </row>
    <row r="31" spans="2:8" ht="12.75">
      <c r="B31" s="160" t="s">
        <v>124</v>
      </c>
      <c r="C31" s="1"/>
      <c r="D31" s="159">
        <v>26682148.16170015</v>
      </c>
      <c r="E31" s="159">
        <v>3626765</v>
      </c>
      <c r="G31" s="79"/>
      <c r="H31" s="79"/>
    </row>
    <row r="32" spans="2:8" ht="25.5">
      <c r="B32" s="160" t="s">
        <v>162</v>
      </c>
      <c r="C32" s="1"/>
      <c r="D32" s="159">
        <v>-258042.84453</v>
      </c>
      <c r="E32" s="159">
        <v>181064</v>
      </c>
      <c r="G32" s="79"/>
      <c r="H32" s="79"/>
    </row>
    <row r="33" spans="2:5" ht="12.75">
      <c r="B33" s="161" t="s">
        <v>125</v>
      </c>
      <c r="C33" s="1"/>
      <c r="D33" s="159"/>
      <c r="E33" s="159"/>
    </row>
    <row r="34" spans="2:8" ht="12.75">
      <c r="B34" s="160" t="s">
        <v>181</v>
      </c>
      <c r="C34" s="1"/>
      <c r="D34" s="159">
        <v>-10748502.78414</v>
      </c>
      <c r="E34" s="159">
        <v>-1924395</v>
      </c>
      <c r="G34" s="79"/>
      <c r="H34" s="79"/>
    </row>
    <row r="35" spans="2:8" ht="12.75">
      <c r="B35" s="160" t="s">
        <v>126</v>
      </c>
      <c r="C35" s="1"/>
      <c r="D35" s="159">
        <v>-117612356.3237575</v>
      </c>
      <c r="E35" s="159">
        <v>-54397863</v>
      </c>
      <c r="G35" s="79"/>
      <c r="H35" s="79"/>
    </row>
    <row r="36" spans="2:8" ht="12.75">
      <c r="B36" s="160" t="s">
        <v>127</v>
      </c>
      <c r="C36" s="1"/>
      <c r="D36" s="159">
        <v>190620686.50933003</v>
      </c>
      <c r="E36" s="159">
        <v>58987863</v>
      </c>
      <c r="G36" s="79"/>
      <c r="H36" s="79"/>
    </row>
    <row r="37" spans="2:8" ht="12.75">
      <c r="B37" s="42" t="s">
        <v>128</v>
      </c>
      <c r="C37" s="42"/>
      <c r="D37" s="82">
        <v>-39188122</v>
      </c>
      <c r="E37" s="82">
        <v>-16488661</v>
      </c>
      <c r="G37" s="79"/>
      <c r="H37" s="79"/>
    </row>
    <row r="38" spans="2:8" ht="12.75">
      <c r="B38" s="160" t="s">
        <v>129</v>
      </c>
      <c r="C38" s="1"/>
      <c r="D38" s="159">
        <v>-3731445</v>
      </c>
      <c r="E38" s="159">
        <v>-2023924</v>
      </c>
      <c r="G38" s="79"/>
      <c r="H38" s="79"/>
    </row>
    <row r="39" spans="2:8" ht="12.75">
      <c r="B39" s="42" t="s">
        <v>130</v>
      </c>
      <c r="C39" s="42"/>
      <c r="D39" s="82">
        <v>-60113.577</v>
      </c>
      <c r="E39" s="82">
        <v>-65691.21249611737</v>
      </c>
      <c r="G39" s="79"/>
      <c r="H39" s="79"/>
    </row>
    <row r="40" spans="2:8" ht="12.75">
      <c r="B40" s="163" t="s">
        <v>131</v>
      </c>
      <c r="C40" s="164"/>
      <c r="D40" s="165">
        <v>38077509.89241172</v>
      </c>
      <c r="E40" s="167">
        <v>-931693.2652756801</v>
      </c>
      <c r="F40" s="79"/>
      <c r="G40" s="79"/>
      <c r="H40" s="79"/>
    </row>
    <row r="41" spans="2:8" ht="12.75">
      <c r="B41" s="1" t="s">
        <v>182</v>
      </c>
      <c r="C41" s="84"/>
      <c r="D41" s="81">
        <v>-56891095.12866773</v>
      </c>
      <c r="E41" s="81">
        <v>-17532621</v>
      </c>
      <c r="F41" s="79"/>
      <c r="G41" s="79"/>
      <c r="H41" s="79"/>
    </row>
    <row r="42" spans="2:8" ht="12.75">
      <c r="B42" s="84" t="s">
        <v>173</v>
      </c>
      <c r="C42" s="1"/>
      <c r="D42" s="81">
        <v>-2520220.5525166797</v>
      </c>
      <c r="E42" s="81">
        <v>-1811791</v>
      </c>
      <c r="G42" s="79"/>
      <c r="H42" s="79"/>
    </row>
    <row r="43" spans="2:8" ht="12.75">
      <c r="B43" s="84" t="s">
        <v>174</v>
      </c>
      <c r="C43" s="1"/>
      <c r="D43" s="81">
        <v>703398</v>
      </c>
      <c r="E43" s="81">
        <v>318704.19845611195</v>
      </c>
      <c r="G43" s="79"/>
      <c r="H43" s="79"/>
    </row>
    <row r="44" spans="2:8" ht="12.75">
      <c r="B44" s="84" t="s">
        <v>196</v>
      </c>
      <c r="C44" s="1"/>
      <c r="D44" s="81">
        <v>-5550</v>
      </c>
      <c r="E44" s="81">
        <v>-12220</v>
      </c>
      <c r="G44" s="79"/>
      <c r="H44" s="79"/>
    </row>
    <row r="45" spans="2:8" ht="12.75">
      <c r="B45" s="84" t="s">
        <v>197</v>
      </c>
      <c r="C45" s="84"/>
      <c r="D45" s="81">
        <v>3499067.6610000003</v>
      </c>
      <c r="E45" s="81">
        <v>0</v>
      </c>
      <c r="G45" s="79"/>
      <c r="H45" s="79"/>
    </row>
    <row r="46" spans="2:8" ht="12.75">
      <c r="B46" s="84" t="s">
        <v>198</v>
      </c>
      <c r="C46" s="84"/>
      <c r="D46" s="81">
        <v>0</v>
      </c>
      <c r="E46" s="81">
        <v>316070</v>
      </c>
      <c r="G46" s="79"/>
      <c r="H46" s="79"/>
    </row>
    <row r="47" spans="2:8" ht="12.75">
      <c r="B47" s="84" t="s">
        <v>199</v>
      </c>
      <c r="C47" s="84"/>
      <c r="D47" s="81">
        <v>-202799</v>
      </c>
      <c r="E47" s="81">
        <v>-83264</v>
      </c>
      <c r="G47" s="79"/>
      <c r="H47" s="79"/>
    </row>
    <row r="48" spans="2:8" ht="12.75">
      <c r="B48" s="84" t="s">
        <v>132</v>
      </c>
      <c r="C48" s="84"/>
      <c r="D48" s="81">
        <v>1322324.7469203633</v>
      </c>
      <c r="E48" s="81">
        <v>428922</v>
      </c>
      <c r="G48" s="79"/>
      <c r="H48" s="79"/>
    </row>
    <row r="49" spans="2:8" ht="12.75">
      <c r="B49" s="42" t="s">
        <v>178</v>
      </c>
      <c r="C49" s="42"/>
      <c r="D49" s="82">
        <v>-1350704.9872767557</v>
      </c>
      <c r="E49" s="166" t="s">
        <v>165</v>
      </c>
      <c r="G49" s="79"/>
      <c r="H49" s="79"/>
    </row>
    <row r="50" spans="2:8" ht="12.75">
      <c r="B50" s="158" t="s">
        <v>133</v>
      </c>
      <c r="C50" s="164"/>
      <c r="D50" s="167">
        <v>-55445579.2605408</v>
      </c>
      <c r="E50" s="167">
        <v>-18376200</v>
      </c>
      <c r="F50" s="79"/>
      <c r="G50" s="79"/>
      <c r="H50" s="79"/>
    </row>
    <row r="51" spans="2:8" ht="15">
      <c r="B51" s="160" t="s">
        <v>177</v>
      </c>
      <c r="C51" s="168"/>
      <c r="D51" s="81">
        <v>139339</v>
      </c>
      <c r="E51" s="81">
        <v>161006</v>
      </c>
      <c r="F51" s="79"/>
      <c r="G51" s="79"/>
      <c r="H51" s="79"/>
    </row>
    <row r="52" spans="2:8" ht="12.75">
      <c r="B52" s="1" t="s">
        <v>179</v>
      </c>
      <c r="C52" s="1"/>
      <c r="D52" s="81">
        <v>48841128</v>
      </c>
      <c r="E52" s="81">
        <v>19051336.46807813</v>
      </c>
      <c r="G52" s="79"/>
      <c r="H52" s="79"/>
    </row>
    <row r="53" spans="2:8" ht="12.75">
      <c r="B53" s="1" t="s">
        <v>176</v>
      </c>
      <c r="C53" s="1"/>
      <c r="D53" s="81">
        <v>-6401341</v>
      </c>
      <c r="E53" s="81">
        <v>-5039370</v>
      </c>
      <c r="G53" s="79"/>
      <c r="H53" s="79"/>
    </row>
    <row r="54" spans="2:8" ht="12.75">
      <c r="B54" s="1" t="s">
        <v>175</v>
      </c>
      <c r="C54" s="1"/>
      <c r="D54" s="81">
        <v>-838749.0825126586</v>
      </c>
      <c r="E54" s="81">
        <v>-701082</v>
      </c>
      <c r="G54" s="79"/>
      <c r="H54" s="79"/>
    </row>
    <row r="55" spans="2:8" ht="12.75">
      <c r="B55" s="1" t="s">
        <v>195</v>
      </c>
      <c r="C55" s="1"/>
      <c r="D55" s="81">
        <v>-108176</v>
      </c>
      <c r="E55" s="224" t="s">
        <v>165</v>
      </c>
      <c r="G55" s="79"/>
      <c r="H55" s="79"/>
    </row>
    <row r="56" spans="2:8" ht="12.75">
      <c r="B56" s="1" t="s">
        <v>194</v>
      </c>
      <c r="C56" s="1"/>
      <c r="D56" s="81">
        <v>5810</v>
      </c>
      <c r="E56" s="224" t="s">
        <v>165</v>
      </c>
      <c r="G56" s="79"/>
      <c r="H56" s="79"/>
    </row>
    <row r="57" spans="2:8" ht="12.75">
      <c r="B57" s="1" t="s">
        <v>164</v>
      </c>
      <c r="C57" s="1"/>
      <c r="D57" s="81">
        <v>-1188467</v>
      </c>
      <c r="E57" s="81">
        <v>-720382</v>
      </c>
      <c r="G57" s="79"/>
      <c r="H57" s="79"/>
    </row>
    <row r="58" spans="2:8" ht="12.75">
      <c r="B58" s="158" t="s">
        <v>134</v>
      </c>
      <c r="C58" s="42"/>
      <c r="D58" s="169">
        <v>40449544.09228794</v>
      </c>
      <c r="E58" s="169">
        <v>12751508</v>
      </c>
      <c r="F58" s="79"/>
      <c r="G58" s="79"/>
      <c r="H58" s="79"/>
    </row>
    <row r="59" spans="2:8" ht="27" customHeight="1">
      <c r="B59" s="83" t="s">
        <v>163</v>
      </c>
      <c r="C59" s="1"/>
      <c r="D59" s="81">
        <v>13209138</v>
      </c>
      <c r="E59" s="81">
        <v>3516122</v>
      </c>
      <c r="F59" s="79"/>
      <c r="G59" s="79"/>
      <c r="H59" s="79"/>
    </row>
    <row r="60" spans="2:8" ht="12.75">
      <c r="B60" s="84" t="s">
        <v>135</v>
      </c>
      <c r="C60" s="1"/>
      <c r="D60" s="81">
        <v>36290612.72415886</v>
      </c>
      <c r="E60" s="81">
        <v>-3040263.375819568</v>
      </c>
      <c r="G60" s="79"/>
      <c r="H60" s="79"/>
    </row>
    <row r="61" spans="2:8" ht="12.75">
      <c r="B61" s="42" t="s">
        <v>136</v>
      </c>
      <c r="C61" s="42"/>
      <c r="D61" s="82">
        <v>15485011</v>
      </c>
      <c r="E61" s="82">
        <v>18525274</v>
      </c>
      <c r="G61" s="79"/>
      <c r="H61" s="79"/>
    </row>
    <row r="62" spans="2:8" ht="12.75">
      <c r="B62" s="158" t="s">
        <v>137</v>
      </c>
      <c r="C62" s="164"/>
      <c r="D62" s="167">
        <v>51775623.72415886</v>
      </c>
      <c r="E62" s="167">
        <v>15485010.624180432</v>
      </c>
      <c r="F62" s="79"/>
      <c r="G62" s="79"/>
      <c r="H62" s="79"/>
    </row>
    <row r="63" spans="2:7" ht="12.75">
      <c r="B63" s="85"/>
      <c r="C63" s="86"/>
      <c r="D63" s="87"/>
      <c r="E63" s="87"/>
      <c r="F63" s="79"/>
      <c r="G63" s="79"/>
    </row>
    <row r="64" spans="1:6" ht="12.75">
      <c r="A64" s="228" t="s">
        <v>145</v>
      </c>
      <c r="B64" s="228"/>
      <c r="C64" s="228"/>
      <c r="D64" s="228"/>
      <c r="E64" s="228"/>
      <c r="F64" s="228"/>
    </row>
  </sheetData>
  <sheetProtection/>
  <mergeCells count="1">
    <mergeCell ref="A64:F64"/>
  </mergeCells>
  <printOptions/>
  <pageMargins left="0.7" right="0.7" top="0.75" bottom="0.75" header="0.3" footer="0.3"/>
  <pageSetup horizontalDpi="600" verticalDpi="600" orientation="portrait" paperSize="9" scale="59"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Elif Kucukcobanoglu</dc:creator>
  <cp:keywords/>
  <dc:description/>
  <cp:lastModifiedBy>Uğur Tekşan</cp:lastModifiedBy>
  <dcterms:created xsi:type="dcterms:W3CDTF">2019-02-22T13:41:11Z</dcterms:created>
  <dcterms:modified xsi:type="dcterms:W3CDTF">2022-02-24T18:19:29Z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342932f7-604c-4d09-be30-23cf6b163acd</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